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ΔΙΕΥΘΥΝΣΗΣ Δ.Ε. ΡΟΔΟΠΗΣ_Μοριοδό" sheetId="1" r:id="rId1"/>
  </sheets>
  <calcPr calcId="125725"/>
</workbook>
</file>

<file path=xl/calcChain.xml><?xml version="1.0" encoding="utf-8"?>
<calcChain xmlns="http://schemas.openxmlformats.org/spreadsheetml/2006/main">
  <c r="BF18" i="1"/>
  <c r="BB18"/>
  <c r="BA18" s="1"/>
  <c r="AZ18" s="1"/>
  <c r="AV18"/>
  <c r="AK18"/>
  <c r="AC18"/>
  <c r="T18"/>
  <c r="J18"/>
  <c r="BF32"/>
  <c r="BB32"/>
  <c r="AV32"/>
  <c r="AK32"/>
  <c r="AJ32" s="1"/>
  <c r="AC32"/>
  <c r="T32"/>
  <c r="J32"/>
  <c r="BF15"/>
  <c r="BB15"/>
  <c r="AV15"/>
  <c r="AK15"/>
  <c r="AJ15" s="1"/>
  <c r="AC15"/>
  <c r="T15"/>
  <c r="J15"/>
  <c r="BF43"/>
  <c r="BB43"/>
  <c r="BA43" s="1"/>
  <c r="AZ43" s="1"/>
  <c r="AV43"/>
  <c r="AK43"/>
  <c r="AJ43" s="1"/>
  <c r="AC43"/>
  <c r="T43"/>
  <c r="J43"/>
  <c r="BF19"/>
  <c r="BB19"/>
  <c r="BA19" s="1"/>
  <c r="AZ19" s="1"/>
  <c r="AV19"/>
  <c r="AK19"/>
  <c r="AC19"/>
  <c r="T19"/>
  <c r="J19"/>
  <c r="BF36"/>
  <c r="BB36"/>
  <c r="AV36"/>
  <c r="AK36"/>
  <c r="AJ36" s="1"/>
  <c r="AC36"/>
  <c r="T36"/>
  <c r="J36"/>
  <c r="BF28"/>
  <c r="BB28"/>
  <c r="AV28"/>
  <c r="AK28"/>
  <c r="AJ28" s="1"/>
  <c r="AC28"/>
  <c r="T28"/>
  <c r="J28"/>
  <c r="BF44"/>
  <c r="BB44"/>
  <c r="BA44" s="1"/>
  <c r="AZ44" s="1"/>
  <c r="AV44"/>
  <c r="AK44"/>
  <c r="AJ44" s="1"/>
  <c r="AC44"/>
  <c r="T44"/>
  <c r="J44"/>
  <c r="BF6"/>
  <c r="BB6"/>
  <c r="BA6" s="1"/>
  <c r="AZ6" s="1"/>
  <c r="AV6"/>
  <c r="AK6"/>
  <c r="AC6"/>
  <c r="T6"/>
  <c r="J6"/>
  <c r="BF37"/>
  <c r="BB37"/>
  <c r="BA37" s="1"/>
  <c r="AZ37" s="1"/>
  <c r="AV37"/>
  <c r="AK37"/>
  <c r="AJ37" s="1"/>
  <c r="AC37"/>
  <c r="T37"/>
  <c r="J37"/>
  <c r="BF7"/>
  <c r="BB7"/>
  <c r="AV7"/>
  <c r="AK7"/>
  <c r="AJ7" s="1"/>
  <c r="AC7"/>
  <c r="T7"/>
  <c r="J7"/>
  <c r="BF29"/>
  <c r="BB29"/>
  <c r="BA29" s="1"/>
  <c r="AZ29" s="1"/>
  <c r="AV29"/>
  <c r="AK29"/>
  <c r="AJ29" s="1"/>
  <c r="AC29"/>
  <c r="T29"/>
  <c r="J29"/>
  <c r="BF11"/>
  <c r="BB11"/>
  <c r="AV11"/>
  <c r="AK11"/>
  <c r="AC11"/>
  <c r="T11"/>
  <c r="J11"/>
  <c r="BF13"/>
  <c r="BB13"/>
  <c r="BA13" s="1"/>
  <c r="AZ13" s="1"/>
  <c r="AV13"/>
  <c r="AK13"/>
  <c r="AJ13" s="1"/>
  <c r="AC13"/>
  <c r="T13"/>
  <c r="J13"/>
  <c r="BF16"/>
  <c r="BB16"/>
  <c r="AV16"/>
  <c r="AK16"/>
  <c r="AJ16" s="1"/>
  <c r="AC16"/>
  <c r="T16"/>
  <c r="J16"/>
  <c r="BF30"/>
  <c r="BB30"/>
  <c r="BA30" s="1"/>
  <c r="AZ30" s="1"/>
  <c r="AV30"/>
  <c r="AK30"/>
  <c r="AJ30" s="1"/>
  <c r="AC30"/>
  <c r="T30"/>
  <c r="J30"/>
  <c r="BF35"/>
  <c r="BB35"/>
  <c r="AV35"/>
  <c r="AK35"/>
  <c r="AC35"/>
  <c r="T35"/>
  <c r="J35"/>
  <c r="BF21"/>
  <c r="BB21"/>
  <c r="BA21" s="1"/>
  <c r="AZ21" s="1"/>
  <c r="AV21"/>
  <c r="AK21"/>
  <c r="AJ21" s="1"/>
  <c r="AC21"/>
  <c r="T21"/>
  <c r="J21"/>
  <c r="BF42"/>
  <c r="BB42"/>
  <c r="AV42"/>
  <c r="AK42"/>
  <c r="AC42"/>
  <c r="T42"/>
  <c r="J42"/>
  <c r="BF38"/>
  <c r="BB38"/>
  <c r="BA38" s="1"/>
  <c r="AZ38" s="1"/>
  <c r="AV38"/>
  <c r="AK38"/>
  <c r="AJ38" s="1"/>
  <c r="AC38"/>
  <c r="T38"/>
  <c r="J38"/>
  <c r="BF24"/>
  <c r="BB24"/>
  <c r="AV24"/>
  <c r="AK24"/>
  <c r="AC24"/>
  <c r="T24"/>
  <c r="J24"/>
  <c r="BF39"/>
  <c r="BB39"/>
  <c r="BA39" s="1"/>
  <c r="AZ39" s="1"/>
  <c r="AV39"/>
  <c r="AK39"/>
  <c r="AJ39" s="1"/>
  <c r="AC39"/>
  <c r="T39"/>
  <c r="J39"/>
  <c r="BF23"/>
  <c r="BB23"/>
  <c r="AV23"/>
  <c r="AK23"/>
  <c r="AJ23" s="1"/>
  <c r="AC23"/>
  <c r="T23"/>
  <c r="J23"/>
  <c r="BF25"/>
  <c r="BB25"/>
  <c r="BA25" s="1"/>
  <c r="AZ25" s="1"/>
  <c r="AV25"/>
  <c r="AK25"/>
  <c r="AJ25" s="1"/>
  <c r="AC25"/>
  <c r="T25"/>
  <c r="J25"/>
  <c r="BF34"/>
  <c r="BB34"/>
  <c r="AV34"/>
  <c r="AK34"/>
  <c r="AC34"/>
  <c r="T34"/>
  <c r="J34"/>
  <c r="BF40"/>
  <c r="BB40"/>
  <c r="BA40" s="1"/>
  <c r="AZ40" s="1"/>
  <c r="AV40"/>
  <c r="AK40"/>
  <c r="AJ40" s="1"/>
  <c r="AC40"/>
  <c r="T40"/>
  <c r="J40"/>
  <c r="BF14"/>
  <c r="BB14"/>
  <c r="AV14"/>
  <c r="AK14"/>
  <c r="AJ14" s="1"/>
  <c r="AC14"/>
  <c r="T14"/>
  <c r="J14"/>
  <c r="BF10"/>
  <c r="BB10"/>
  <c r="BA10" s="1"/>
  <c r="AZ10" s="1"/>
  <c r="AV10"/>
  <c r="AK10"/>
  <c r="AJ10" s="1"/>
  <c r="AC10"/>
  <c r="T10"/>
  <c r="J10"/>
  <c r="BF33"/>
  <c r="BB33"/>
  <c r="AV33"/>
  <c r="AK33"/>
  <c r="AC33"/>
  <c r="T33"/>
  <c r="J33"/>
  <c r="BF27"/>
  <c r="BB27"/>
  <c r="BA27" s="1"/>
  <c r="AZ27" s="1"/>
  <c r="AV27"/>
  <c r="AK27"/>
  <c r="AJ27" s="1"/>
  <c r="AC27"/>
  <c r="T27"/>
  <c r="J27"/>
  <c r="BF9"/>
  <c r="BB9"/>
  <c r="AV9"/>
  <c r="AK9"/>
  <c r="AC9"/>
  <c r="T9"/>
  <c r="J9"/>
  <c r="BF41"/>
  <c r="BB41"/>
  <c r="BA41" s="1"/>
  <c r="AZ41" s="1"/>
  <c r="AV41"/>
  <c r="AK41"/>
  <c r="AJ41" s="1"/>
  <c r="AC41"/>
  <c r="T41"/>
  <c r="J41"/>
  <c r="BF31"/>
  <c r="BB31"/>
  <c r="AV31"/>
  <c r="AK31"/>
  <c r="AC31"/>
  <c r="T31"/>
  <c r="J31"/>
  <c r="BF22"/>
  <c r="BB22"/>
  <c r="BA22" s="1"/>
  <c r="AZ22" s="1"/>
  <c r="AV22"/>
  <c r="AK22"/>
  <c r="AJ22" s="1"/>
  <c r="AC22"/>
  <c r="T22"/>
  <c r="J22"/>
  <c r="BF5"/>
  <c r="BB5"/>
  <c r="AV5"/>
  <c r="AK5"/>
  <c r="AC5"/>
  <c r="T5"/>
  <c r="J5"/>
  <c r="BF8"/>
  <c r="BB8"/>
  <c r="BA8" s="1"/>
  <c r="AZ8" s="1"/>
  <c r="AV8"/>
  <c r="AK8"/>
  <c r="AJ8" s="1"/>
  <c r="AC8"/>
  <c r="T8"/>
  <c r="J8"/>
  <c r="BF26"/>
  <c r="BB26"/>
  <c r="AV26"/>
  <c r="AK26"/>
  <c r="AC26"/>
  <c r="T26"/>
  <c r="J26"/>
  <c r="BF17"/>
  <c r="BB17"/>
  <c r="BA17" s="1"/>
  <c r="AZ17" s="1"/>
  <c r="AV17"/>
  <c r="AK17"/>
  <c r="AJ17" s="1"/>
  <c r="AC17"/>
  <c r="T17"/>
  <c r="J17"/>
  <c r="BF45"/>
  <c r="BB45"/>
  <c r="AV45"/>
  <c r="AK45"/>
  <c r="AC45"/>
  <c r="T45"/>
  <c r="J45"/>
  <c r="BF12"/>
  <c r="BB12"/>
  <c r="BA12" s="1"/>
  <c r="AZ12" s="1"/>
  <c r="AV12"/>
  <c r="AK12"/>
  <c r="AJ12" s="1"/>
  <c r="AC12"/>
  <c r="T12"/>
  <c r="J12"/>
  <c r="BF20"/>
  <c r="BB20"/>
  <c r="AV20"/>
  <c r="AK20"/>
  <c r="AC20"/>
  <c r="T20"/>
  <c r="J20"/>
  <c r="I14" l="1"/>
  <c r="I23"/>
  <c r="I16"/>
  <c r="I7"/>
  <c r="I28"/>
  <c r="BA36"/>
  <c r="AZ36" s="1"/>
  <c r="I15"/>
  <c r="BA32"/>
  <c r="AZ32" s="1"/>
  <c r="BA20"/>
  <c r="AZ20" s="1"/>
  <c r="AJ45"/>
  <c r="I45" s="1"/>
  <c r="H45" s="1"/>
  <c r="I17"/>
  <c r="BA26"/>
  <c r="AZ26" s="1"/>
  <c r="AJ5"/>
  <c r="I5" s="1"/>
  <c r="H5" s="1"/>
  <c r="I22"/>
  <c r="BA31"/>
  <c r="AZ31" s="1"/>
  <c r="AJ9"/>
  <c r="I9" s="1"/>
  <c r="H9" s="1"/>
  <c r="I27"/>
  <c r="BA33"/>
  <c r="AZ33" s="1"/>
  <c r="I40"/>
  <c r="BA34"/>
  <c r="AZ34" s="1"/>
  <c r="I39"/>
  <c r="BA24"/>
  <c r="AZ24" s="1"/>
  <c r="AJ42"/>
  <c r="I42" s="1"/>
  <c r="H42" s="1"/>
  <c r="I21"/>
  <c r="BA35"/>
  <c r="AZ35" s="1"/>
  <c r="I13"/>
  <c r="BA11"/>
  <c r="AZ11" s="1"/>
  <c r="I37"/>
  <c r="I36"/>
  <c r="I32"/>
  <c r="AJ20"/>
  <c r="BA45"/>
  <c r="AZ45" s="1"/>
  <c r="AJ26"/>
  <c r="I26" s="1"/>
  <c r="H26" s="1"/>
  <c r="BA5"/>
  <c r="AZ5" s="1"/>
  <c r="AJ31"/>
  <c r="BA9"/>
  <c r="AZ9" s="1"/>
  <c r="AJ33"/>
  <c r="BA14"/>
  <c r="AZ14" s="1"/>
  <c r="AJ34"/>
  <c r="BA23"/>
  <c r="AZ23" s="1"/>
  <c r="AJ24"/>
  <c r="I24" s="1"/>
  <c r="H24" s="1"/>
  <c r="BA42"/>
  <c r="AZ42" s="1"/>
  <c r="AJ35"/>
  <c r="BA16"/>
  <c r="AZ16" s="1"/>
  <c r="AJ11"/>
  <c r="BA7"/>
  <c r="AZ7" s="1"/>
  <c r="AJ6"/>
  <c r="BA28"/>
  <c r="AZ28" s="1"/>
  <c r="AJ19"/>
  <c r="I19" s="1"/>
  <c r="H19" s="1"/>
  <c r="BA15"/>
  <c r="AZ15" s="1"/>
  <c r="AJ18"/>
  <c r="H27"/>
  <c r="H40"/>
  <c r="H39"/>
  <c r="H21"/>
  <c r="H13"/>
  <c r="H37"/>
  <c r="H36"/>
  <c r="H32"/>
  <c r="H17"/>
  <c r="H22"/>
  <c r="I20"/>
  <c r="H20" s="1"/>
  <c r="I31"/>
  <c r="H31" s="1"/>
  <c r="I33"/>
  <c r="H33" s="1"/>
  <c r="I34"/>
  <c r="H34" s="1"/>
  <c r="I35"/>
  <c r="H35" s="1"/>
  <c r="I11"/>
  <c r="H11" s="1"/>
  <c r="I6"/>
  <c r="H6" s="1"/>
  <c r="I18"/>
  <c r="H18" s="1"/>
  <c r="I12"/>
  <c r="H12" s="1"/>
  <c r="I8"/>
  <c r="H8" s="1"/>
  <c r="I41"/>
  <c r="H41" s="1"/>
  <c r="I10"/>
  <c r="H10" s="1"/>
  <c r="I25"/>
  <c r="H25" s="1"/>
  <c r="I38"/>
  <c r="H38" s="1"/>
  <c r="I30"/>
  <c r="H30" s="1"/>
  <c r="I29"/>
  <c r="H29" s="1"/>
  <c r="I44"/>
  <c r="H44" s="1"/>
  <c r="I43"/>
  <c r="H43" s="1"/>
  <c r="H28" l="1"/>
  <c r="H23"/>
  <c r="H15"/>
  <c r="H16"/>
  <c r="H7"/>
  <c r="H14"/>
</calcChain>
</file>

<file path=xl/sharedStrings.xml><?xml version="1.0" encoding="utf-8"?>
<sst xmlns="http://schemas.openxmlformats.org/spreadsheetml/2006/main" count="377" uniqueCount="269">
  <si>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</si>
  <si>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</si>
  <si>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</si>
  <si>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</si>
  <si>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</si>
  <si>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</si>
  <si>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</si>
  <si>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</si>
  <si>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</si>
  <si>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</si>
  <si>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</si>
  <si>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</si>
  <si>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</si>
  <si>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</si>
  <si>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</si>
  <si>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</si>
  <si>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</si>
  <si>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</si>
  <si>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</si>
  <si>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</si>
  <si>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</si>
  <si>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</si>
  <si>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</si>
  <si>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</si>
  <si>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</si>
  <si>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</si>
  <si>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</si>
  <si>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</si>
  <si>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</si>
  <si>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</si>
  <si>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</si>
  <si>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</si>
  <si>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</si>
  <si>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</si>
  <si>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</si>
  <si>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</si>
  <si>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</si>
  <si>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</si>
  <si>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</si>
  <si>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</si>
  <si>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</si>
  <si>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</si>
  <si>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</si>
  <si>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</si>
  <si>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</si>
  <si>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</si>
  <si>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</si>
  <si>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</si>
  <si>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</si>
  <si>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</si>
  <si>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</si>
  <si>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</si>
  <si>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</si>
  <si>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</si>
  <si>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</si>
  <si>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</si>
  <si>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</si>
  <si>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</si>
  <si>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</si>
  <si>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</si>
  <si>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</si>
  <si>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</si>
  <si>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</si>
  <si>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</si>
  <si>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</si>
  <si>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</si>
  <si>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</si>
  <si>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</si>
  <si>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</si>
  <si>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</si>
  <si>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</si>
  <si>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</si>
  <si>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</si>
  <si>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</si>
  <si>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</si>
  <si>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</si>
  <si>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</si>
  <si>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</si>
  <si>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</si>
  <si>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</si>
  <si>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</si>
  <si>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</si>
  <si>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</si>
  <si>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</si>
  <si>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</si>
  <si>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</si>
  <si>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</si>
  <si>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</si>
  <si>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</si>
  <si>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</si>
  <si>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</si>
  <si>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</si>
  <si>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</si>
  <si>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</si>
  <si>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</si>
  <si>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</si>
  <si>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</si>
  <si>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</si>
  <si>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</si>
  <si>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</si>
  <si>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</si>
  <si>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</si>
  <si>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</si>
  <si>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</si>
  <si>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</si>
  <si>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</si>
  <si>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</si>
  <si>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</si>
  <si>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</si>
  <si>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</si>
  <si>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</si>
  <si>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</si>
  <si>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</si>
  <si>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</si>
  <si>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</si>
  <si>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</si>
  <si>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</si>
  <si>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</si>
  <si>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</si>
  <si>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</si>
  <si>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</si>
  <si>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</si>
  <si>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</si>
  <si>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</si>
  <si>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</si>
  <si>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</si>
  <si>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</si>
  <si>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</si>
  <si>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</si>
  <si>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</si>
  <si>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</si>
  <si>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197487007.1</t>
  </si>
  <si>
    <t>194724</t>
  </si>
  <si>
    <t>ΑΓΓΕΛΑΚΗΣ ΙΟΡΔΑΝΗΣ</t>
  </si>
  <si>
    <t>ΠΕ82</t>
  </si>
  <si>
    <t>Β/ΘΜΙΑ</t>
  </si>
  <si>
    <t>ΔΙΕΥΘΥΝΣΗΣ Δ.Ε. ΡΟΔΟΠΗΣ</t>
  </si>
  <si>
    <t>131982006.1</t>
  </si>
  <si>
    <t>217777</t>
  </si>
  <si>
    <t>ΠΕ03</t>
  </si>
  <si>
    <t>111630001.1</t>
  </si>
  <si>
    <t>203888</t>
  </si>
  <si>
    <t>ΠΕ11</t>
  </si>
  <si>
    <t>183511001.1</t>
  </si>
  <si>
    <t>182007</t>
  </si>
  <si>
    <t>ΓΚΙΝΟΓΛΟΥ ΠΕΤΡΟΣ</t>
  </si>
  <si>
    <t>ΠΕ86</t>
  </si>
  <si>
    <t>160033005.1</t>
  </si>
  <si>
    <t>190784</t>
  </si>
  <si>
    <t>ΔΑΜΙΑΝΟΥ ΦΩΤΕΙΝΗ</t>
  </si>
  <si>
    <t>107102002.1</t>
  </si>
  <si>
    <t>183308</t>
  </si>
  <si>
    <t>ΔΑΠΕΡΓΟΛΑΣ ΝΕΚΤΑΡΙΟΣ</t>
  </si>
  <si>
    <t>ΠΕ02</t>
  </si>
  <si>
    <t>168849000.1</t>
  </si>
  <si>
    <t>179956</t>
  </si>
  <si>
    <t>ΔΑΡΓΙΝΙΔΟΥ ΛΕΜΟΝΙΑ</t>
  </si>
  <si>
    <t>158771001.1</t>
  </si>
  <si>
    <t>172088</t>
  </si>
  <si>
    <t>ΔΑΡΓΙΝΙΔΟΥ ΜΑΡΙΑ</t>
  </si>
  <si>
    <t>180769007.2</t>
  </si>
  <si>
    <t>184266</t>
  </si>
  <si>
    <t>ΔΗΜΟΓΕΡΟΝΤΑ ΧΡΥΣΟΥΛΑ</t>
  </si>
  <si>
    <t>ΠΕ06</t>
  </si>
  <si>
    <t>164530005.1</t>
  </si>
  <si>
    <t>132657</t>
  </si>
  <si>
    <t>ΕΥΣΤΡΑΤΙΑΔΟΥ ΚΥΡΙΑΚΙΤΣΑ</t>
  </si>
  <si>
    <t>ΠΕ01</t>
  </si>
  <si>
    <t>112391000.2</t>
  </si>
  <si>
    <t>165207</t>
  </si>
  <si>
    <t>ΖΑΦΕΙΡΙΑΔΟΥ ΠΑΡΘΕΝΑ</t>
  </si>
  <si>
    <t>178578006.1</t>
  </si>
  <si>
    <t>216380</t>
  </si>
  <si>
    <t>ΗΛΙΑΔΗΣ ΓΕΩΡΓΙΟΣ</t>
  </si>
  <si>
    <t>ΠΕ04.02</t>
  </si>
  <si>
    <t>182613012.1</t>
  </si>
  <si>
    <t>609920</t>
  </si>
  <si>
    <t>ΙΟΜΕΡΗ ΑΘΑΝΑΣΙΑ</t>
  </si>
  <si>
    <t>ΠΕ30</t>
  </si>
  <si>
    <t>116294004.2</t>
  </si>
  <si>
    <t>174545</t>
  </si>
  <si>
    <t>ΙΩΑΝΝΑΚΗΣ ΗΛΙΑΣ</t>
  </si>
  <si>
    <t>ΠΕ79.01</t>
  </si>
  <si>
    <t>166095008.1</t>
  </si>
  <si>
    <t>161638</t>
  </si>
  <si>
    <t>ΚΑΪΟΠΟΥΛΟΥ ΓΡΑΜΜΑΤΑ</t>
  </si>
  <si>
    <t>ΠΕ80</t>
  </si>
  <si>
    <t>144271010.1</t>
  </si>
  <si>
    <t>184519</t>
  </si>
  <si>
    <t>ΚΑΛΟΓΙΑΝΤΣΙΔΗΣ ΑΘΑΝΑΣΙΟΣ</t>
  </si>
  <si>
    <t>ΠΕ07</t>
  </si>
  <si>
    <t>175653008.1</t>
  </si>
  <si>
    <t>197093</t>
  </si>
  <si>
    <t>ΚΑΡΑΓΕΩΡΓΙΟΥ ΧΑΡΑΛΑΜΠΟΣ</t>
  </si>
  <si>
    <t>107987009.1</t>
  </si>
  <si>
    <t>196336</t>
  </si>
  <si>
    <t>ΚΑΡΑΚΥΡΙΟΣ ΔΗΜΗΤΡΙΟΣ</t>
  </si>
  <si>
    <t>191997010.2</t>
  </si>
  <si>
    <t>206038</t>
  </si>
  <si>
    <t>161848001.1</t>
  </si>
  <si>
    <t>158614</t>
  </si>
  <si>
    <t>ΚΕΦΑΛΙΔΟΥ ΜΑΡΙΑ</t>
  </si>
  <si>
    <t>133185006.1</t>
  </si>
  <si>
    <t>159240</t>
  </si>
  <si>
    <t>111131016.1</t>
  </si>
  <si>
    <t>218466</t>
  </si>
  <si>
    <t>ΜΑΛΑΜΙΔΗΣ ΙΩΑΝΝΗΣ</t>
  </si>
  <si>
    <t>ΠΕ04.01</t>
  </si>
  <si>
    <t>127493002.1</t>
  </si>
  <si>
    <t>156078</t>
  </si>
  <si>
    <t>ΜΑΡΙΦΗΣ ΑΘΑΝΑΣΙΟΣ</t>
  </si>
  <si>
    <t>197310011.1</t>
  </si>
  <si>
    <t>172691</t>
  </si>
  <si>
    <t>ΝΤΑΝΤΟΥΡΗΣ ΚΩΝΣΤΑΝΤΙΝΟΣ</t>
  </si>
  <si>
    <t>152205001.1</t>
  </si>
  <si>
    <t>200909</t>
  </si>
  <si>
    <t>ΞΑΝΘΟΥΛΗΣ ΞΑΝΘΟΥΛΗΣ</t>
  </si>
  <si>
    <t>173608015.1</t>
  </si>
  <si>
    <t>195323</t>
  </si>
  <si>
    <t xml:space="preserve">ΠΑΙΔΑΡΑΚΗ ΚΥΡΙΑΚΙΤΣΑ </t>
  </si>
  <si>
    <t>105621002.1</t>
  </si>
  <si>
    <t>165340</t>
  </si>
  <si>
    <t>ΠΑΝΤΕΛΙΔΟΥ ΔΟΜΝΑ</t>
  </si>
  <si>
    <t>123033002.1</t>
  </si>
  <si>
    <t>183544</t>
  </si>
  <si>
    <t xml:space="preserve">ΠΑΡΑΣΚΕΥΑ ΕΥΣΤΑΘΙΑ </t>
  </si>
  <si>
    <t>185566007.1</t>
  </si>
  <si>
    <t>225129</t>
  </si>
  <si>
    <t>132718010.1</t>
  </si>
  <si>
    <t>190972</t>
  </si>
  <si>
    <t>ΡΟΔΙΑΤΗ ΑΝΑΣΤΑΣΙΑ</t>
  </si>
  <si>
    <t>156906005.1</t>
  </si>
  <si>
    <t>185866</t>
  </si>
  <si>
    <t>ΣΑΜΑΡΑ ΑΙΚΑΤΕΡΙΝΗ</t>
  </si>
  <si>
    <t>122437015.1</t>
  </si>
  <si>
    <t>161054</t>
  </si>
  <si>
    <t>ΣΑΜΑΡΑΣ ΧΡΗΣΤΟΣ</t>
  </si>
  <si>
    <t>142814003.1</t>
  </si>
  <si>
    <t>165822</t>
  </si>
  <si>
    <t>ΣΕΡΕΤΗ ΒΑΓΙΑ</t>
  </si>
  <si>
    <t>172845008.1</t>
  </si>
  <si>
    <t>218235</t>
  </si>
  <si>
    <t>ΣΤΕΦΑΝΙΔΗΣ ΒΑΣΙΛΕΙΟΣ</t>
  </si>
  <si>
    <t>131521009.1</t>
  </si>
  <si>
    <t>183611</t>
  </si>
  <si>
    <t>ΣΤΡΟΥΜΠΑΣ ΙΩΑΝΝΗΣ</t>
  </si>
  <si>
    <t>163951015.1</t>
  </si>
  <si>
    <t>200925</t>
  </si>
  <si>
    <t>ΦΩΤΙΑΔΗΣ ΗΛΙΑΣ</t>
  </si>
  <si>
    <t>177558009.1</t>
  </si>
  <si>
    <t>169138</t>
  </si>
  <si>
    <t>ΦΩΤΙΑΔΟΥ ΓΛΥΚΕΡΙΑ</t>
  </si>
  <si>
    <t>152503003.1</t>
  </si>
  <si>
    <t>189669</t>
  </si>
  <si>
    <t>ΧΑΤΖΗ ΕΛΕΝΗ</t>
  </si>
  <si>
    <t>164904011.1</t>
  </si>
  <si>
    <t>215823</t>
  </si>
  <si>
    <t>ΧΑΤΖΗΑΓΑΠΙΟΥ ΑΝΔΡΕΑΣ</t>
  </si>
  <si>
    <t>190075015.1</t>
  </si>
  <si>
    <t>184901</t>
  </si>
  <si>
    <t>135611001.1</t>
  </si>
  <si>
    <t>217390</t>
  </si>
  <si>
    <t>ΨΗΦΑΣ ΙΩΑΝΝΗΣ</t>
  </si>
  <si>
    <t>ΠΕΤΡΙΔΟΥ ΧΑΡΙΤΙΝΗ</t>
  </si>
  <si>
    <t>ΒΑΣΙΛΕΙΑΔΗΣ ΜΙΧΑΗΛ</t>
  </si>
  <si>
    <t>ΚΑΤΣΙΠΤΣΑΚΗ ΣΤΑΥΡΟΥΛΑ</t>
  </si>
  <si>
    <t>ΚΙΟΥΤΣΟΥΚΗΣ ΣΤΑΜΑΤΙΟΣ</t>
  </si>
  <si>
    <t>ΧΑΤΖΟΠΟΥΛΟΣ ΓΕΩΡΓΙΟΣ</t>
  </si>
  <si>
    <t>ΓΙΑΝΝΑΚΟΥ ΙΟΡΔΑΝΗΣ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</si>
</sst>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45"/>
  <sheetViews>
    <sheetView tabSelected="1" workbookViewId="0">
      <selection activeCell="D42" sqref="D42"/>
    </sheetView>
  </sheetViews>
  <sheetFormatPr defaultRowHeight="15"/>
  <cols>
    <col min="1" max="1" width="6.28515625" customWidth="1"/>
    <col min="2" max="2" width="13.28515625" customWidth="1"/>
    <col min="3" max="3" width="13.5703125" customWidth="1"/>
    <col min="4" max="4" width="30.85546875" customWidth="1"/>
    <col min="5" max="5" width="14.7109375" customWidth="1"/>
    <col min="6" max="6" width="16.28515625" customWidth="1"/>
    <col min="7" max="7" width="25.42578125" customWidth="1"/>
    <col min="8" max="8" width="15.28515625" customWidth="1"/>
    <col min="9" max="9" width="20.7109375" customWidth="1"/>
    <col min="10" max="10" width="20.85546875" customWidth="1"/>
    <col min="11" max="11" width="15.42578125" customWidth="1"/>
    <col min="12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81.75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154</v>
      </c>
      <c r="C5" s="12" t="s">
        <v>155</v>
      </c>
      <c r="D5" s="12" t="s">
        <v>156</v>
      </c>
      <c r="E5" s="12" t="s">
        <v>139</v>
      </c>
      <c r="F5" s="12" t="s">
        <v>135</v>
      </c>
      <c r="G5" s="12" t="s">
        <v>136</v>
      </c>
      <c r="H5" s="13">
        <f>I5+AZ5</f>
        <v>45.5</v>
      </c>
      <c r="I5" s="14">
        <f>MIN(J5+T5+AC5+AJ5+AY5,$I$3)</f>
        <v>21.5</v>
      </c>
      <c r="J5" s="15">
        <f>MIN(SUM(K5:S5),$J$3)</f>
        <v>10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1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2.5</v>
      </c>
      <c r="AD5" s="15">
        <v>0</v>
      </c>
      <c r="AE5" s="15">
        <v>2</v>
      </c>
      <c r="AF5" s="15">
        <v>0</v>
      </c>
      <c r="AG5" s="15">
        <v>0</v>
      </c>
      <c r="AH5" s="15">
        <v>0</v>
      </c>
      <c r="AI5" s="16">
        <v>0.5</v>
      </c>
      <c r="AJ5" s="14">
        <f>MIN(AK5+AV5,$AJ$3)</f>
        <v>5</v>
      </c>
      <c r="AK5" s="14">
        <f>MIN(SUM(AL5:AU5),$AK$3)</f>
        <v>3</v>
      </c>
      <c r="AL5" s="15">
        <v>0</v>
      </c>
      <c r="AM5" s="16">
        <v>2</v>
      </c>
      <c r="AN5" s="17">
        <v>0</v>
      </c>
      <c r="AO5" s="14">
        <v>0.125</v>
      </c>
      <c r="AP5" s="17">
        <v>1</v>
      </c>
      <c r="AQ5" s="14">
        <v>0.75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2.5</v>
      </c>
      <c r="AX5" s="17">
        <v>0.75</v>
      </c>
      <c r="AY5" s="16">
        <v>0</v>
      </c>
      <c r="AZ5" s="13">
        <f>MIN(BA5+BI5+BJ5,$AZ$3)</f>
        <v>24</v>
      </c>
      <c r="BA5" s="14">
        <f>MIN(BB5+BE5+BF5,$BA$3)</f>
        <v>13</v>
      </c>
      <c r="BB5" s="14">
        <f>MIN(SUM(BC5:BD5),$BB$3)</f>
        <v>9</v>
      </c>
      <c r="BC5" s="17">
        <v>16.25</v>
      </c>
      <c r="BD5" s="14">
        <v>0</v>
      </c>
      <c r="BE5" s="16">
        <v>0.7</v>
      </c>
      <c r="BF5" s="15">
        <f>MIN(SUM(BG5:BH5),$BF$3)</f>
        <v>4</v>
      </c>
      <c r="BG5" s="15">
        <v>2</v>
      </c>
      <c r="BH5" s="15">
        <v>2</v>
      </c>
      <c r="BI5" s="16">
        <v>2</v>
      </c>
      <c r="BJ5" s="13">
        <v>9</v>
      </c>
      <c r="BK5" s="16">
        <v>0</v>
      </c>
      <c r="BL5" s="13">
        <v>0</v>
      </c>
      <c r="BM5" s="14">
        <v>6</v>
      </c>
      <c r="BN5" s="14">
        <v>0</v>
      </c>
      <c r="BO5" s="14">
        <v>3</v>
      </c>
      <c r="BP5" s="13">
        <v>0</v>
      </c>
    </row>
    <row r="6" spans="1:68">
      <c r="A6" s="12">
        <v>2</v>
      </c>
      <c r="B6" s="12" t="s">
        <v>237</v>
      </c>
      <c r="C6" s="12" t="s">
        <v>238</v>
      </c>
      <c r="D6" s="12" t="s">
        <v>239</v>
      </c>
      <c r="E6" s="12" t="s">
        <v>153</v>
      </c>
      <c r="F6" s="12" t="s">
        <v>135</v>
      </c>
      <c r="G6" s="12" t="s">
        <v>136</v>
      </c>
      <c r="H6" s="13">
        <f>I6+AZ6</f>
        <v>41.975000000000001</v>
      </c>
      <c r="I6" s="14">
        <f>MIN(J6+T6+AC6+AJ6+AY6,$I$3)</f>
        <v>21.1</v>
      </c>
      <c r="J6" s="15">
        <f>MIN(SUM(K6:S6),$J$3)</f>
        <v>10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>MIN(SUM(AD6:AI6),$AC$3)</f>
        <v>4</v>
      </c>
      <c r="AD6" s="15">
        <v>3</v>
      </c>
      <c r="AE6" s="15">
        <v>0</v>
      </c>
      <c r="AF6" s="15">
        <v>0</v>
      </c>
      <c r="AG6" s="15">
        <v>2</v>
      </c>
      <c r="AH6" s="15">
        <v>0</v>
      </c>
      <c r="AI6" s="16">
        <v>0</v>
      </c>
      <c r="AJ6" s="14">
        <f>MIN(AK6+AV6,$AJ$3)</f>
        <v>3.1</v>
      </c>
      <c r="AK6" s="14">
        <f>MIN(SUM(AL6:AU6),$AK$3)</f>
        <v>1.6</v>
      </c>
      <c r="AL6" s="15">
        <v>0</v>
      </c>
      <c r="AM6" s="16">
        <v>0</v>
      </c>
      <c r="AN6" s="17">
        <v>0</v>
      </c>
      <c r="AO6" s="14">
        <v>0.25</v>
      </c>
      <c r="AP6" s="17">
        <v>0.5</v>
      </c>
      <c r="AQ6" s="14">
        <v>0.75</v>
      </c>
      <c r="AR6" s="17">
        <v>0</v>
      </c>
      <c r="AS6" s="15">
        <v>0</v>
      </c>
      <c r="AT6" s="14">
        <v>0</v>
      </c>
      <c r="AU6" s="17">
        <v>0.1</v>
      </c>
      <c r="AV6" s="17">
        <f>MIN(SUM(AW6:AX6),$AV$3)</f>
        <v>1.5</v>
      </c>
      <c r="AW6" s="16">
        <v>0.5</v>
      </c>
      <c r="AX6" s="17">
        <v>1</v>
      </c>
      <c r="AY6" s="16">
        <v>0</v>
      </c>
      <c r="AZ6" s="13">
        <f>MIN(BA6+BI6+BJ6,$AZ$3)</f>
        <v>20.875</v>
      </c>
      <c r="BA6" s="14">
        <f>MIN(BB6+BE6+BF6,$BA$3)</f>
        <v>13</v>
      </c>
      <c r="BB6" s="14">
        <f>MIN(SUM(BC6:BD6),$BB$3)</f>
        <v>9</v>
      </c>
      <c r="BC6" s="17">
        <v>23.75</v>
      </c>
      <c r="BD6" s="14">
        <v>0</v>
      </c>
      <c r="BE6" s="16">
        <v>1.6</v>
      </c>
      <c r="BF6" s="15">
        <f>MIN(SUM(BG6:BH6),$BF$3)</f>
        <v>3</v>
      </c>
      <c r="BG6" s="15">
        <v>0</v>
      </c>
      <c r="BH6" s="15">
        <v>3</v>
      </c>
      <c r="BI6" s="16">
        <v>0</v>
      </c>
      <c r="BJ6" s="13">
        <v>7.875</v>
      </c>
      <c r="BK6" s="16">
        <v>0</v>
      </c>
      <c r="BL6" s="13">
        <v>0</v>
      </c>
      <c r="BM6" s="14">
        <v>6</v>
      </c>
      <c r="BN6" s="14">
        <v>0</v>
      </c>
      <c r="BO6" s="14">
        <v>1.875</v>
      </c>
      <c r="BP6" s="13">
        <v>0</v>
      </c>
    </row>
    <row r="7" spans="1:68">
      <c r="A7" s="12">
        <v>3</v>
      </c>
      <c r="B7" s="12" t="s">
        <v>231</v>
      </c>
      <c r="C7" s="12" t="s">
        <v>232</v>
      </c>
      <c r="D7" s="12" t="s">
        <v>233</v>
      </c>
      <c r="E7" s="12" t="s">
        <v>153</v>
      </c>
      <c r="F7" s="12" t="s">
        <v>135</v>
      </c>
      <c r="G7" s="12" t="s">
        <v>136</v>
      </c>
      <c r="H7" s="13">
        <f>I7+AZ7</f>
        <v>40.35</v>
      </c>
      <c r="I7" s="14">
        <f>MIN(J7+T7+AC7+AJ7+AY7,$I$3)</f>
        <v>20.350000000000001</v>
      </c>
      <c r="J7" s="15">
        <f>MIN(SUM(K7:S7),$J$3)</f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2.6</v>
      </c>
      <c r="U7" s="15">
        <v>0</v>
      </c>
      <c r="V7" s="15">
        <v>2</v>
      </c>
      <c r="W7" s="16">
        <v>0.6</v>
      </c>
      <c r="X7" s="16">
        <v>0</v>
      </c>
      <c r="Y7" s="15">
        <v>0</v>
      </c>
      <c r="Z7" s="16">
        <v>0</v>
      </c>
      <c r="AA7" s="15">
        <v>0</v>
      </c>
      <c r="AB7" s="16">
        <v>0</v>
      </c>
      <c r="AC7" s="16">
        <f>MIN(SUM(AD7:AI7),$AC$3)</f>
        <v>4</v>
      </c>
      <c r="AD7" s="15">
        <v>3</v>
      </c>
      <c r="AE7" s="15">
        <v>0</v>
      </c>
      <c r="AF7" s="15">
        <v>0</v>
      </c>
      <c r="AG7" s="15">
        <v>2</v>
      </c>
      <c r="AH7" s="15">
        <v>0</v>
      </c>
      <c r="AI7" s="16">
        <v>0</v>
      </c>
      <c r="AJ7" s="14">
        <f>MIN(AK7+AV7,$AJ$3)</f>
        <v>3.75</v>
      </c>
      <c r="AK7" s="14">
        <f>MIN(SUM(AL7:AU7),$AK$3)</f>
        <v>3</v>
      </c>
      <c r="AL7" s="15">
        <v>0</v>
      </c>
      <c r="AM7" s="16">
        <v>1.5</v>
      </c>
      <c r="AN7" s="17">
        <v>0.25</v>
      </c>
      <c r="AO7" s="14">
        <v>0</v>
      </c>
      <c r="AP7" s="17">
        <v>2.5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0.75</v>
      </c>
      <c r="AW7" s="16">
        <v>0.5</v>
      </c>
      <c r="AX7" s="17">
        <v>0.25</v>
      </c>
      <c r="AY7" s="16">
        <v>0</v>
      </c>
      <c r="AZ7" s="13">
        <f>MIN(BA7+BI7+BJ7,$AZ$3)</f>
        <v>20</v>
      </c>
      <c r="BA7" s="14">
        <f>MIN(BB7+BE7+BF7,$BA$3)</f>
        <v>12</v>
      </c>
      <c r="BB7" s="14">
        <f>MIN(SUM(BC7:BD7),$BB$3)</f>
        <v>9</v>
      </c>
      <c r="BC7" s="17">
        <v>9.75</v>
      </c>
      <c r="BD7" s="14">
        <v>0</v>
      </c>
      <c r="BE7" s="16">
        <v>0</v>
      </c>
      <c r="BF7" s="15">
        <f>MIN(SUM(BG7:BH7),$BF$3)</f>
        <v>3</v>
      </c>
      <c r="BG7" s="15">
        <v>0</v>
      </c>
      <c r="BH7" s="15">
        <v>3</v>
      </c>
      <c r="BI7" s="16">
        <v>2</v>
      </c>
      <c r="BJ7" s="13">
        <v>6</v>
      </c>
      <c r="BK7" s="16">
        <v>0</v>
      </c>
      <c r="BL7" s="13">
        <v>0</v>
      </c>
      <c r="BM7" s="14">
        <v>6</v>
      </c>
      <c r="BN7" s="14">
        <v>0</v>
      </c>
      <c r="BO7" s="14">
        <v>0</v>
      </c>
      <c r="BP7" s="13">
        <v>0</v>
      </c>
    </row>
    <row r="8" spans="1:68">
      <c r="A8" s="12">
        <v>4</v>
      </c>
      <c r="B8" s="12" t="s">
        <v>150</v>
      </c>
      <c r="C8" s="12" t="s">
        <v>151</v>
      </c>
      <c r="D8" s="12" t="s">
        <v>152</v>
      </c>
      <c r="E8" s="12" t="s">
        <v>153</v>
      </c>
      <c r="F8" s="12" t="s">
        <v>135</v>
      </c>
      <c r="G8" s="12" t="s">
        <v>136</v>
      </c>
      <c r="H8" s="13">
        <f>I8+AZ8</f>
        <v>39</v>
      </c>
      <c r="I8" s="14">
        <f>MIN(J8+T8+AC8+AJ8+AY8,$I$3)</f>
        <v>19.25</v>
      </c>
      <c r="J8" s="15">
        <f>MIN(SUM(K8:S8),$J$3)</f>
        <v>10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3</v>
      </c>
      <c r="U8" s="15">
        <v>0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>MIN(SUM(AD8:AI8),$AC$3)</f>
        <v>1.5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0.5</v>
      </c>
      <c r="AJ8" s="14">
        <f>MIN(AK8+AV8,$AJ$3)</f>
        <v>4.75</v>
      </c>
      <c r="AK8" s="14">
        <f>MIN(SUM(AL8:AU8),$AK$3)</f>
        <v>2.75</v>
      </c>
      <c r="AL8" s="15">
        <v>0</v>
      </c>
      <c r="AM8" s="16">
        <v>2</v>
      </c>
      <c r="AN8" s="17">
        <v>0</v>
      </c>
      <c r="AO8" s="14">
        <v>0</v>
      </c>
      <c r="AP8" s="17">
        <v>0.5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2</v>
      </c>
      <c r="AW8" s="16">
        <v>0</v>
      </c>
      <c r="AX8" s="17">
        <v>2</v>
      </c>
      <c r="AY8" s="16">
        <v>0</v>
      </c>
      <c r="AZ8" s="13">
        <f>MIN(BA8+BI8+BJ8,$AZ$3)</f>
        <v>19.75</v>
      </c>
      <c r="BA8" s="14">
        <f>MIN(BB8+BE8+BF8,$BA$3)</f>
        <v>12</v>
      </c>
      <c r="BB8" s="14">
        <f>MIN(SUM(BC8:BD8),$BB$3)</f>
        <v>9</v>
      </c>
      <c r="BC8" s="17">
        <v>13</v>
      </c>
      <c r="BD8" s="14">
        <v>0</v>
      </c>
      <c r="BE8" s="16">
        <v>0</v>
      </c>
      <c r="BF8" s="15">
        <f>MIN(SUM(BG8:BH8),$BF$3)</f>
        <v>3</v>
      </c>
      <c r="BG8" s="15">
        <v>1</v>
      </c>
      <c r="BH8" s="15">
        <v>2</v>
      </c>
      <c r="BI8" s="16">
        <v>0</v>
      </c>
      <c r="BJ8" s="13">
        <v>7.75</v>
      </c>
      <c r="BK8" s="16">
        <v>0</v>
      </c>
      <c r="BL8" s="13">
        <v>0</v>
      </c>
      <c r="BM8" s="14">
        <v>6</v>
      </c>
      <c r="BN8" s="14">
        <v>0</v>
      </c>
      <c r="BO8" s="14">
        <v>1</v>
      </c>
      <c r="BP8" s="13">
        <v>0.75</v>
      </c>
    </row>
    <row r="9" spans="1:68">
      <c r="A9" s="12">
        <v>5</v>
      </c>
      <c r="B9" s="12" t="s">
        <v>168</v>
      </c>
      <c r="C9" s="12" t="s">
        <v>169</v>
      </c>
      <c r="D9" s="12" t="s">
        <v>170</v>
      </c>
      <c r="E9" s="12" t="s">
        <v>163</v>
      </c>
      <c r="F9" s="12" t="s">
        <v>135</v>
      </c>
      <c r="G9" s="12" t="s">
        <v>136</v>
      </c>
      <c r="H9" s="13">
        <f>I9+AZ9</f>
        <v>38.3125</v>
      </c>
      <c r="I9" s="14">
        <f>MIN(J9+T9+AC9+AJ9+AY9,$I$3)</f>
        <v>19.5</v>
      </c>
      <c r="J9" s="15">
        <f>MIN(SUM(K9:S9),$J$3)</f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4</v>
      </c>
      <c r="U9" s="15">
        <v>0</v>
      </c>
      <c r="V9" s="15">
        <v>2</v>
      </c>
      <c r="W9" s="16">
        <v>1</v>
      </c>
      <c r="X9" s="16">
        <v>1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2.5</v>
      </c>
      <c r="AD9" s="15">
        <v>0</v>
      </c>
      <c r="AE9" s="15">
        <v>2</v>
      </c>
      <c r="AF9" s="15">
        <v>0</v>
      </c>
      <c r="AG9" s="15">
        <v>0</v>
      </c>
      <c r="AH9" s="15">
        <v>0</v>
      </c>
      <c r="AI9" s="16">
        <v>0.5</v>
      </c>
      <c r="AJ9" s="14">
        <f>MIN(AK9+AV9,$AJ$3)</f>
        <v>5</v>
      </c>
      <c r="AK9" s="14">
        <f>MIN(SUM(AL9:AU9),$AK$3)</f>
        <v>3</v>
      </c>
      <c r="AL9" s="15">
        <v>4</v>
      </c>
      <c r="AM9" s="16">
        <v>3</v>
      </c>
      <c r="AN9" s="17">
        <v>0</v>
      </c>
      <c r="AO9" s="14">
        <v>0.25</v>
      </c>
      <c r="AP9" s="17">
        <v>0</v>
      </c>
      <c r="AQ9" s="14">
        <v>1.625</v>
      </c>
      <c r="AR9" s="17">
        <v>1.5</v>
      </c>
      <c r="AS9" s="15">
        <v>0</v>
      </c>
      <c r="AT9" s="14">
        <v>0</v>
      </c>
      <c r="AU9" s="17">
        <v>0</v>
      </c>
      <c r="AV9" s="17">
        <f>MIN(SUM(AW9:AX9),$AV$3)</f>
        <v>2</v>
      </c>
      <c r="AW9" s="16">
        <v>2</v>
      </c>
      <c r="AX9" s="17">
        <v>2.5</v>
      </c>
      <c r="AY9" s="16">
        <v>1</v>
      </c>
      <c r="AZ9" s="13">
        <f>MIN(BA9+BI9+BJ9,$AZ$3)</f>
        <v>18.8125</v>
      </c>
      <c r="BA9" s="14">
        <f>MIN(BB9+BE9+BF9,$BA$3)</f>
        <v>13</v>
      </c>
      <c r="BB9" s="14">
        <f>MIN(SUM(BC9:BD9),$BB$3)</f>
        <v>9</v>
      </c>
      <c r="BC9" s="17">
        <v>9.25</v>
      </c>
      <c r="BD9" s="14">
        <v>0</v>
      </c>
      <c r="BE9" s="16">
        <v>4.9000000000000004</v>
      </c>
      <c r="BF9" s="15">
        <f>MIN(SUM(BG9:BH9),$BF$3)</f>
        <v>3</v>
      </c>
      <c r="BG9" s="15">
        <v>2</v>
      </c>
      <c r="BH9" s="15">
        <v>1</v>
      </c>
      <c r="BI9" s="16">
        <v>2</v>
      </c>
      <c r="BJ9" s="13">
        <v>3.8125</v>
      </c>
      <c r="BK9" s="16">
        <v>0</v>
      </c>
      <c r="BL9" s="13">
        <v>0</v>
      </c>
      <c r="BM9" s="14">
        <v>2.25</v>
      </c>
      <c r="BN9" s="14">
        <v>0</v>
      </c>
      <c r="BO9" s="14">
        <v>1.125</v>
      </c>
      <c r="BP9" s="13">
        <v>0.4375</v>
      </c>
    </row>
    <row r="10" spans="1:68">
      <c r="A10" s="12">
        <v>6</v>
      </c>
      <c r="B10" s="12" t="s">
        <v>179</v>
      </c>
      <c r="C10" s="12" t="s">
        <v>180</v>
      </c>
      <c r="D10" s="12" t="s">
        <v>181</v>
      </c>
      <c r="E10" s="12" t="s">
        <v>182</v>
      </c>
      <c r="F10" s="12" t="s">
        <v>135</v>
      </c>
      <c r="G10" s="12" t="s">
        <v>136</v>
      </c>
      <c r="H10" s="13">
        <f>I10+AZ10</f>
        <v>37.950000000000003</v>
      </c>
      <c r="I10" s="14">
        <f>MIN(J10+T10+AC10+AJ10+AY10,$I$3)</f>
        <v>18.350000000000001</v>
      </c>
      <c r="J10" s="15">
        <f>MIN(SUM(K10:S10),$J$3)</f>
        <v>10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0.1</v>
      </c>
      <c r="U10" s="15">
        <v>0</v>
      </c>
      <c r="V10" s="15">
        <v>0</v>
      </c>
      <c r="W10" s="16">
        <v>0.1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>MIN(SUM(AD10:AI10),$AC$3)</f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>MIN(AK10+AV10,$AJ$3)</f>
        <v>3.25</v>
      </c>
      <c r="AK10" s="14">
        <f>MIN(SUM(AL10:AU10),$AK$3)</f>
        <v>1.25</v>
      </c>
      <c r="AL10" s="15">
        <v>0</v>
      </c>
      <c r="AM10" s="16">
        <v>0</v>
      </c>
      <c r="AN10" s="17">
        <v>0</v>
      </c>
      <c r="AO10" s="14">
        <v>0</v>
      </c>
      <c r="AP10" s="17">
        <v>1.25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2</v>
      </c>
      <c r="AW10" s="16">
        <v>2</v>
      </c>
      <c r="AX10" s="17">
        <v>0</v>
      </c>
      <c r="AY10" s="16">
        <v>1</v>
      </c>
      <c r="AZ10" s="13">
        <f>MIN(BA10+BI10+BJ10,$AZ$3)</f>
        <v>19.600000000000001</v>
      </c>
      <c r="BA10" s="14">
        <f>MIN(BB10+BE10+BF10,$BA$3)</f>
        <v>12.1</v>
      </c>
      <c r="BB10" s="14">
        <f>MIN(SUM(BC10:BD10),$BB$3)</f>
        <v>9</v>
      </c>
      <c r="BC10" s="17">
        <v>14.5</v>
      </c>
      <c r="BD10" s="14">
        <v>0</v>
      </c>
      <c r="BE10" s="16">
        <v>0.1</v>
      </c>
      <c r="BF10" s="15">
        <f>MIN(SUM(BG10:BH10),$BF$3)</f>
        <v>3</v>
      </c>
      <c r="BG10" s="15">
        <v>0</v>
      </c>
      <c r="BH10" s="15">
        <v>3</v>
      </c>
      <c r="BI10" s="16">
        <v>0</v>
      </c>
      <c r="BJ10" s="13">
        <v>7.5</v>
      </c>
      <c r="BK10" s="16">
        <v>1.5</v>
      </c>
      <c r="BL10" s="13">
        <v>0</v>
      </c>
      <c r="BM10" s="14">
        <v>6</v>
      </c>
      <c r="BN10" s="14">
        <v>0</v>
      </c>
      <c r="BO10" s="14">
        <v>0</v>
      </c>
      <c r="BP10" s="13">
        <v>0</v>
      </c>
    </row>
    <row r="11" spans="1:68">
      <c r="A11" s="12">
        <v>7</v>
      </c>
      <c r="B11" s="12" t="s">
        <v>226</v>
      </c>
      <c r="C11" s="12" t="s">
        <v>227</v>
      </c>
      <c r="D11" s="12" t="s">
        <v>263</v>
      </c>
      <c r="E11" s="12" t="s">
        <v>142</v>
      </c>
      <c r="F11" s="12" t="s">
        <v>135</v>
      </c>
      <c r="G11" s="12" t="s">
        <v>136</v>
      </c>
      <c r="H11" s="13">
        <f>I11+AZ11</f>
        <v>37.375</v>
      </c>
      <c r="I11" s="14">
        <f>MIN(J11+T11+AC11+AJ11+AY11,$I$3)</f>
        <v>25</v>
      </c>
      <c r="J11" s="15">
        <f>MIN(SUM(K11:S11),$J$3)</f>
        <v>13</v>
      </c>
      <c r="K11" s="15">
        <v>6</v>
      </c>
      <c r="L11" s="15">
        <v>0</v>
      </c>
      <c r="M11" s="15">
        <v>4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1</v>
      </c>
      <c r="V11" s="15">
        <v>2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5</v>
      </c>
      <c r="AK11" s="14">
        <f>MIN(SUM(AL11:AU11),$AK$3)</f>
        <v>3</v>
      </c>
      <c r="AL11" s="15">
        <v>0</v>
      </c>
      <c r="AM11" s="16">
        <v>2.5</v>
      </c>
      <c r="AN11" s="17">
        <v>0</v>
      </c>
      <c r="AO11" s="14">
        <v>0</v>
      </c>
      <c r="AP11" s="17">
        <v>3.5</v>
      </c>
      <c r="AQ11" s="14">
        <v>0.75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2</v>
      </c>
      <c r="AW11" s="16">
        <v>2</v>
      </c>
      <c r="AX11" s="17">
        <v>0.25</v>
      </c>
      <c r="AY11" s="16">
        <v>0</v>
      </c>
      <c r="AZ11" s="13">
        <f>MIN(BA11+BI11+BJ11,$AZ$3)</f>
        <v>12.375</v>
      </c>
      <c r="BA11" s="14">
        <f>MIN(BB11+BE11+BF11,$BA$3)</f>
        <v>11.25</v>
      </c>
      <c r="BB11" s="14">
        <f>MIN(SUM(BC11:BD11),$BB$3)</f>
        <v>8.25</v>
      </c>
      <c r="BC11" s="17">
        <v>8.25</v>
      </c>
      <c r="BD11" s="14">
        <v>0</v>
      </c>
      <c r="BE11" s="16">
        <v>0</v>
      </c>
      <c r="BF11" s="15">
        <f>MIN(SUM(BG11:BH11),$BF$3)</f>
        <v>3</v>
      </c>
      <c r="BG11" s="15">
        <v>0</v>
      </c>
      <c r="BH11" s="15">
        <v>3</v>
      </c>
      <c r="BI11" s="16">
        <v>0</v>
      </c>
      <c r="BJ11" s="13">
        <v>1.125</v>
      </c>
      <c r="BK11" s="16">
        <v>0</v>
      </c>
      <c r="BL11" s="13">
        <v>0</v>
      </c>
      <c r="BM11" s="14">
        <v>1.125</v>
      </c>
      <c r="BN11" s="14">
        <v>0</v>
      </c>
      <c r="BO11" s="14">
        <v>0</v>
      </c>
      <c r="BP11" s="13">
        <v>0</v>
      </c>
    </row>
    <row r="12" spans="1:68">
      <c r="A12" s="12">
        <v>8</v>
      </c>
      <c r="B12" s="12" t="s">
        <v>137</v>
      </c>
      <c r="C12" s="12" t="s">
        <v>138</v>
      </c>
      <c r="D12" s="12" t="s">
        <v>264</v>
      </c>
      <c r="E12" s="12" t="s">
        <v>139</v>
      </c>
      <c r="F12" s="12" t="s">
        <v>135</v>
      </c>
      <c r="G12" s="12" t="s">
        <v>136</v>
      </c>
      <c r="H12" s="13">
        <f>I12+AZ12</f>
        <v>35.75</v>
      </c>
      <c r="I12" s="14">
        <f>MIN(J12+T12+AC12+AJ12+AY12,$I$3)</f>
        <v>15.5</v>
      </c>
      <c r="J12" s="15">
        <f>MIN(SUM(K12:S12),$J$3)</f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4</v>
      </c>
      <c r="U12" s="15">
        <v>1</v>
      </c>
      <c r="V12" s="15">
        <v>2</v>
      </c>
      <c r="W12" s="16">
        <v>1</v>
      </c>
      <c r="X12" s="16">
        <v>1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>MIN(AK12+AV12,$AJ$3)</f>
        <v>4.5</v>
      </c>
      <c r="AK12" s="14">
        <f>MIN(SUM(AL12:AU12),$AK$3)</f>
        <v>3</v>
      </c>
      <c r="AL12" s="15">
        <v>0</v>
      </c>
      <c r="AM12" s="16">
        <v>1.5</v>
      </c>
      <c r="AN12" s="17">
        <v>0</v>
      </c>
      <c r="AO12" s="14">
        <v>0</v>
      </c>
      <c r="AP12" s="17">
        <v>2</v>
      </c>
      <c r="AQ12" s="14">
        <v>0.5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1.5</v>
      </c>
      <c r="AW12" s="16">
        <v>1</v>
      </c>
      <c r="AX12" s="17">
        <v>0.5</v>
      </c>
      <c r="AY12" s="16">
        <v>0</v>
      </c>
      <c r="AZ12" s="13">
        <f>MIN(BA12+BI12+BJ12,$AZ$3)</f>
        <v>20.25</v>
      </c>
      <c r="BA12" s="14">
        <f>MIN(BB12+BE12+BF12,$BA$3)</f>
        <v>12</v>
      </c>
      <c r="BB12" s="14">
        <f>MIN(SUM(BC12:BD12),$BB$3)</f>
        <v>9</v>
      </c>
      <c r="BC12" s="17">
        <v>9.75</v>
      </c>
      <c r="BD12" s="14">
        <v>0</v>
      </c>
      <c r="BE12" s="16">
        <v>0</v>
      </c>
      <c r="BF12" s="15">
        <f>MIN(SUM(BG12:BH12),$BF$3)</f>
        <v>3</v>
      </c>
      <c r="BG12" s="15">
        <v>0</v>
      </c>
      <c r="BH12" s="15">
        <v>3</v>
      </c>
      <c r="BI12" s="16">
        <v>0</v>
      </c>
      <c r="BJ12" s="13">
        <v>8.25</v>
      </c>
      <c r="BK12" s="16">
        <v>0</v>
      </c>
      <c r="BL12" s="13">
        <v>0</v>
      </c>
      <c r="BM12" s="14">
        <v>6</v>
      </c>
      <c r="BN12" s="14">
        <v>0</v>
      </c>
      <c r="BO12" s="14">
        <v>2.25</v>
      </c>
      <c r="BP12" s="13">
        <v>0</v>
      </c>
    </row>
    <row r="13" spans="1:68">
      <c r="A13" s="12">
        <v>9</v>
      </c>
      <c r="B13" s="12" t="s">
        <v>223</v>
      </c>
      <c r="C13" s="12" t="s">
        <v>224</v>
      </c>
      <c r="D13" s="12" t="s">
        <v>225</v>
      </c>
      <c r="E13" s="12" t="s">
        <v>153</v>
      </c>
      <c r="F13" s="12" t="s">
        <v>135</v>
      </c>
      <c r="G13" s="12" t="s">
        <v>136</v>
      </c>
      <c r="H13" s="13">
        <f>I13+AZ13</f>
        <v>34.4</v>
      </c>
      <c r="I13" s="14">
        <f>MIN(J13+T13+AC13+AJ13+AY13,$I$3)</f>
        <v>20.399999999999999</v>
      </c>
      <c r="J13" s="15">
        <f>MIN(SUM(K13:S13),$J$3)</f>
        <v>10</v>
      </c>
      <c r="K13" s="15">
        <v>6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2.9</v>
      </c>
      <c r="U13" s="15">
        <v>0</v>
      </c>
      <c r="V13" s="15">
        <v>1</v>
      </c>
      <c r="W13" s="16">
        <v>1</v>
      </c>
      <c r="X13" s="16">
        <v>0.9</v>
      </c>
      <c r="Y13" s="15">
        <v>0</v>
      </c>
      <c r="Z13" s="16">
        <v>0</v>
      </c>
      <c r="AA13" s="15">
        <v>0</v>
      </c>
      <c r="AB13" s="16">
        <v>0</v>
      </c>
      <c r="AC13" s="16">
        <f>MIN(SUM(AD13:AI13),$AC$3)</f>
        <v>3</v>
      </c>
      <c r="AD13" s="15">
        <v>0</v>
      </c>
      <c r="AE13" s="15">
        <v>2</v>
      </c>
      <c r="AF13" s="15">
        <v>0</v>
      </c>
      <c r="AG13" s="15">
        <v>0</v>
      </c>
      <c r="AH13" s="15">
        <v>1</v>
      </c>
      <c r="AI13" s="16">
        <v>0</v>
      </c>
      <c r="AJ13" s="14">
        <f>MIN(AK13+AV13,$AJ$3)</f>
        <v>4.5</v>
      </c>
      <c r="AK13" s="14">
        <f>MIN(SUM(AL13:AU13),$AK$3)</f>
        <v>3</v>
      </c>
      <c r="AL13" s="15">
        <v>0</v>
      </c>
      <c r="AM13" s="16">
        <v>2</v>
      </c>
      <c r="AN13" s="17">
        <v>0</v>
      </c>
      <c r="AO13" s="14">
        <v>0.25</v>
      </c>
      <c r="AP13" s="17">
        <v>1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1.5</v>
      </c>
      <c r="AW13" s="16">
        <v>0.5</v>
      </c>
      <c r="AX13" s="17">
        <v>1</v>
      </c>
      <c r="AY13" s="16">
        <v>0</v>
      </c>
      <c r="AZ13" s="13">
        <f>MIN(BA13+BI13+BJ13,$AZ$3)</f>
        <v>14</v>
      </c>
      <c r="BA13" s="14">
        <f>MIN(BB13+BE13+BF13,$BA$3)</f>
        <v>13</v>
      </c>
      <c r="BB13" s="14">
        <f>MIN(SUM(BC13:BD13),$BB$3)</f>
        <v>9</v>
      </c>
      <c r="BC13" s="17">
        <v>16.25</v>
      </c>
      <c r="BD13" s="14">
        <v>0</v>
      </c>
      <c r="BE13" s="16">
        <v>0.2</v>
      </c>
      <c r="BF13" s="15">
        <f>MIN(SUM(BG13:BH13),$BF$3)</f>
        <v>4</v>
      </c>
      <c r="BG13" s="15">
        <v>1</v>
      </c>
      <c r="BH13" s="15">
        <v>3</v>
      </c>
      <c r="BI13" s="16">
        <v>0</v>
      </c>
      <c r="BJ13" s="13">
        <v>1</v>
      </c>
      <c r="BK13" s="16">
        <v>0</v>
      </c>
      <c r="BL13" s="13">
        <v>0</v>
      </c>
      <c r="BM13" s="14">
        <v>0</v>
      </c>
      <c r="BN13" s="14">
        <v>0</v>
      </c>
      <c r="BO13" s="14">
        <v>1</v>
      </c>
      <c r="BP13" s="13">
        <v>0</v>
      </c>
    </row>
    <row r="14" spans="1:68">
      <c r="A14" s="12">
        <v>10</v>
      </c>
      <c r="B14" s="12" t="s">
        <v>183</v>
      </c>
      <c r="C14" s="12" t="s">
        <v>184</v>
      </c>
      <c r="D14" s="12" t="s">
        <v>185</v>
      </c>
      <c r="E14" s="12" t="s">
        <v>186</v>
      </c>
      <c r="F14" s="12" t="s">
        <v>135</v>
      </c>
      <c r="G14" s="12" t="s">
        <v>136</v>
      </c>
      <c r="H14" s="13">
        <f>I14+AZ14</f>
        <v>32.575000000000003</v>
      </c>
      <c r="I14" s="14">
        <f>MIN(J14+T14+AC14+AJ14+AY14,$I$3)</f>
        <v>10.199999999999999</v>
      </c>
      <c r="J14" s="15">
        <f>MIN(SUM(K14:S14),$J$3)</f>
        <v>7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>MIN(SUM(U14:AB14),$T$3)</f>
        <v>3.2</v>
      </c>
      <c r="U14" s="15">
        <v>1</v>
      </c>
      <c r="V14" s="15">
        <v>1</v>
      </c>
      <c r="W14" s="16">
        <v>1</v>
      </c>
      <c r="X14" s="16">
        <v>0.2</v>
      </c>
      <c r="Y14" s="15">
        <v>0</v>
      </c>
      <c r="Z14" s="16">
        <v>0</v>
      </c>
      <c r="AA14" s="15">
        <v>0</v>
      </c>
      <c r="AB14" s="16">
        <v>0</v>
      </c>
      <c r="AC14" s="16">
        <f>MIN(SUM(AD14:AI14),$AC$3)</f>
        <v>0</v>
      </c>
      <c r="AD14" s="15"/>
      <c r="AE14" s="15"/>
      <c r="AF14" s="15"/>
      <c r="AG14" s="15"/>
      <c r="AH14" s="15"/>
      <c r="AI14" s="16"/>
      <c r="AJ14" s="14">
        <f>MIN(AK14+AV14,$AJ$3)</f>
        <v>0</v>
      </c>
      <c r="AK14" s="14">
        <f>MIN(SUM(AL14:AU14),$AK$3)</f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22.375</v>
      </c>
      <c r="BA14" s="14">
        <f>MIN(BB14+BE14+BF14,$BA$3)</f>
        <v>12</v>
      </c>
      <c r="BB14" s="14">
        <f>MIN(SUM(BC14:BD14),$BB$3)</f>
        <v>9</v>
      </c>
      <c r="BC14" s="17">
        <v>11.25</v>
      </c>
      <c r="BD14" s="14">
        <v>0</v>
      </c>
      <c r="BE14" s="16">
        <v>0</v>
      </c>
      <c r="BF14" s="15">
        <f>MIN(SUM(BG14:BH14),$BF$3)</f>
        <v>3</v>
      </c>
      <c r="BG14" s="15">
        <v>0</v>
      </c>
      <c r="BH14" s="15">
        <v>3</v>
      </c>
      <c r="BI14" s="16">
        <v>0</v>
      </c>
      <c r="BJ14" s="13">
        <v>10.375</v>
      </c>
      <c r="BK14" s="16">
        <v>0</v>
      </c>
      <c r="BL14" s="13">
        <v>0</v>
      </c>
      <c r="BM14" s="14">
        <v>6</v>
      </c>
      <c r="BN14" s="14">
        <v>0</v>
      </c>
      <c r="BO14" s="14">
        <v>2.875</v>
      </c>
      <c r="BP14" s="13">
        <v>1.5</v>
      </c>
    </row>
    <row r="15" spans="1:68">
      <c r="A15" s="12">
        <v>11</v>
      </c>
      <c r="B15" s="12" t="s">
        <v>255</v>
      </c>
      <c r="C15" s="12" t="s">
        <v>256</v>
      </c>
      <c r="D15" s="12" t="s">
        <v>257</v>
      </c>
      <c r="E15" s="12" t="s">
        <v>146</v>
      </c>
      <c r="F15" s="12" t="s">
        <v>135</v>
      </c>
      <c r="G15" s="12" t="s">
        <v>136</v>
      </c>
      <c r="H15" s="13">
        <f>I15+AZ15</f>
        <v>30.6</v>
      </c>
      <c r="I15" s="14">
        <f>MIN(J15+T15+AC15+AJ15+AY15,$I$3)</f>
        <v>19</v>
      </c>
      <c r="J15" s="15">
        <f>MIN(SUM(K15:S15),$J$3)</f>
        <v>13</v>
      </c>
      <c r="K15" s="15">
        <v>6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2</v>
      </c>
      <c r="U15" s="15">
        <v>1</v>
      </c>
      <c r="V15" s="15">
        <v>1</v>
      </c>
      <c r="W15" s="16">
        <v>0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4</v>
      </c>
      <c r="AD15" s="15">
        <v>3</v>
      </c>
      <c r="AE15" s="15">
        <v>0</v>
      </c>
      <c r="AF15" s="15">
        <v>0</v>
      </c>
      <c r="AG15" s="15">
        <v>2</v>
      </c>
      <c r="AH15" s="15">
        <v>0</v>
      </c>
      <c r="AI15" s="16">
        <v>0</v>
      </c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11.6</v>
      </c>
      <c r="BA15" s="14">
        <f>MIN(BB15+BE15+BF15,$BA$3)</f>
        <v>11.35</v>
      </c>
      <c r="BB15" s="14">
        <f>MIN(SUM(BC15:BD15),$BB$3)</f>
        <v>8.25</v>
      </c>
      <c r="BC15" s="17">
        <v>8.25</v>
      </c>
      <c r="BD15" s="14">
        <v>0</v>
      </c>
      <c r="BE15" s="16">
        <v>0.1</v>
      </c>
      <c r="BF15" s="15">
        <f>MIN(SUM(BG15:BH15),$BF$3)</f>
        <v>3</v>
      </c>
      <c r="BG15" s="15">
        <v>0</v>
      </c>
      <c r="BH15" s="15">
        <v>3</v>
      </c>
      <c r="BI15" s="16">
        <v>0</v>
      </c>
      <c r="BJ15" s="13">
        <v>0.25</v>
      </c>
      <c r="BK15" s="16">
        <v>0</v>
      </c>
      <c r="BL15" s="13">
        <v>0</v>
      </c>
      <c r="BM15" s="14">
        <v>0</v>
      </c>
      <c r="BN15" s="14">
        <v>0</v>
      </c>
      <c r="BO15" s="14">
        <v>0</v>
      </c>
      <c r="BP15" s="13">
        <v>0.25</v>
      </c>
    </row>
    <row r="16" spans="1:68">
      <c r="A16" s="12">
        <v>12</v>
      </c>
      <c r="B16" s="12" t="s">
        <v>220</v>
      </c>
      <c r="C16" s="12" t="s">
        <v>221</v>
      </c>
      <c r="D16" s="12" t="s">
        <v>222</v>
      </c>
      <c r="E16" s="12" t="s">
        <v>146</v>
      </c>
      <c r="F16" s="12" t="s">
        <v>135</v>
      </c>
      <c r="G16" s="12" t="s">
        <v>136</v>
      </c>
      <c r="H16" s="13">
        <f>I16+AZ16</f>
        <v>29.75</v>
      </c>
      <c r="I16" s="14">
        <f>MIN(J16+T16+AC16+AJ16+AY16,$I$3)</f>
        <v>14.75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4</v>
      </c>
      <c r="U16" s="15">
        <v>1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>MIN(AK16+AV16,$AJ$3)</f>
        <v>0.25</v>
      </c>
      <c r="AK16" s="14">
        <f>MIN(SUM(AL16:AU16),$AK$3)</f>
        <v>0.25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0.25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0</v>
      </c>
      <c r="AZ16" s="13">
        <f>MIN(BA16+BI16+BJ16,$AZ$3)</f>
        <v>15</v>
      </c>
      <c r="BA16" s="14">
        <f>MIN(BB16+BE16+BF16,$BA$3)</f>
        <v>11</v>
      </c>
      <c r="BB16" s="14">
        <f>MIN(SUM(BC16:BD16),$BB$3)</f>
        <v>9</v>
      </c>
      <c r="BC16" s="17">
        <v>21.75</v>
      </c>
      <c r="BD16" s="14">
        <v>0</v>
      </c>
      <c r="BE16" s="16">
        <v>1</v>
      </c>
      <c r="BF16" s="15">
        <f>MIN(SUM(BG16:BH16),$BF$3)</f>
        <v>1</v>
      </c>
      <c r="BG16" s="15">
        <v>0</v>
      </c>
      <c r="BH16" s="15">
        <v>1</v>
      </c>
      <c r="BI16" s="16">
        <v>0</v>
      </c>
      <c r="BJ16" s="13">
        <v>4</v>
      </c>
      <c r="BK16" s="16">
        <v>0</v>
      </c>
      <c r="BL16" s="13">
        <v>0</v>
      </c>
      <c r="BM16" s="14">
        <v>0.375</v>
      </c>
      <c r="BN16" s="14">
        <v>3.5</v>
      </c>
      <c r="BO16" s="14">
        <v>0.125</v>
      </c>
      <c r="BP16" s="13">
        <v>0</v>
      </c>
    </row>
    <row r="17" spans="1:68">
      <c r="A17" s="12">
        <v>13</v>
      </c>
      <c r="B17" s="12" t="s">
        <v>143</v>
      </c>
      <c r="C17" s="12" t="s">
        <v>144</v>
      </c>
      <c r="D17" s="12" t="s">
        <v>145</v>
      </c>
      <c r="E17" s="12" t="s">
        <v>146</v>
      </c>
      <c r="F17" s="12" t="s">
        <v>135</v>
      </c>
      <c r="G17" s="12" t="s">
        <v>136</v>
      </c>
      <c r="H17" s="13">
        <f>I17+AZ17</f>
        <v>29.674999999999997</v>
      </c>
      <c r="I17" s="14">
        <f>MIN(J17+T17+AC17+AJ17+AY17,$I$3)</f>
        <v>16.174999999999997</v>
      </c>
      <c r="J17" s="15">
        <f>MIN(SUM(K17:S17),$J$3)</f>
        <v>7</v>
      </c>
      <c r="K17" s="15">
        <v>0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1.7</v>
      </c>
      <c r="U17" s="15">
        <v>0</v>
      </c>
      <c r="V17" s="15">
        <v>0</v>
      </c>
      <c r="W17" s="16">
        <v>0.2</v>
      </c>
      <c r="X17" s="16">
        <v>1</v>
      </c>
      <c r="Y17" s="15">
        <v>0</v>
      </c>
      <c r="Z17" s="16">
        <v>0</v>
      </c>
      <c r="AA17" s="15">
        <v>0</v>
      </c>
      <c r="AB17" s="16">
        <v>0.5</v>
      </c>
      <c r="AC17" s="16">
        <f>MIN(SUM(AD17:AI17),$AC$3)</f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>MIN(AK17+AV17,$AJ$3)</f>
        <v>1.4750000000000001</v>
      </c>
      <c r="AK17" s="14">
        <f>MIN(SUM(AL17:AU17),$AK$3)</f>
        <v>1.2250000000000001</v>
      </c>
      <c r="AL17" s="15">
        <v>0</v>
      </c>
      <c r="AM17" s="16">
        <v>0.5</v>
      </c>
      <c r="AN17" s="17">
        <v>0</v>
      </c>
      <c r="AO17" s="14">
        <v>0</v>
      </c>
      <c r="AP17" s="17">
        <v>0.5</v>
      </c>
      <c r="AQ17" s="14">
        <v>0.125</v>
      </c>
      <c r="AR17" s="17">
        <v>0</v>
      </c>
      <c r="AS17" s="15">
        <v>0</v>
      </c>
      <c r="AT17" s="14">
        <v>0</v>
      </c>
      <c r="AU17" s="17">
        <v>0.1</v>
      </c>
      <c r="AV17" s="17">
        <f>MIN(SUM(AW17:AX17),$AV$3)</f>
        <v>0.25</v>
      </c>
      <c r="AW17" s="16">
        <v>0</v>
      </c>
      <c r="AX17" s="17">
        <v>0.25</v>
      </c>
      <c r="AY17" s="16">
        <v>2</v>
      </c>
      <c r="AZ17" s="13">
        <f>MIN(BA17+BI17+BJ17,$AZ$3)</f>
        <v>13.5</v>
      </c>
      <c r="BA17" s="14">
        <f>MIN(BB17+BE17+BF17,$BA$3)</f>
        <v>13</v>
      </c>
      <c r="BB17" s="14">
        <f>MIN(SUM(BC17:BD17),$BB$3)</f>
        <v>9</v>
      </c>
      <c r="BC17" s="17">
        <v>11.5</v>
      </c>
      <c r="BD17" s="14">
        <v>0</v>
      </c>
      <c r="BE17" s="16">
        <v>5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0.5</v>
      </c>
      <c r="BK17" s="16">
        <v>0</v>
      </c>
      <c r="BL17" s="13">
        <v>0</v>
      </c>
      <c r="BM17" s="14">
        <v>0</v>
      </c>
      <c r="BN17" s="14">
        <v>0</v>
      </c>
      <c r="BO17" s="14">
        <v>0</v>
      </c>
      <c r="BP17" s="13">
        <v>0.5</v>
      </c>
    </row>
    <row r="18" spans="1:68">
      <c r="A18" s="12">
        <v>14</v>
      </c>
      <c r="B18" s="12" t="s">
        <v>260</v>
      </c>
      <c r="C18" s="12" t="s">
        <v>261</v>
      </c>
      <c r="D18" s="12" t="s">
        <v>262</v>
      </c>
      <c r="E18" s="12" t="s">
        <v>167</v>
      </c>
      <c r="F18" s="12" t="s">
        <v>135</v>
      </c>
      <c r="G18" s="12" t="s">
        <v>136</v>
      </c>
      <c r="H18" s="13">
        <f>I18+AZ18</f>
        <v>28.425000000000001</v>
      </c>
      <c r="I18" s="14">
        <f>MIN(J18+T18+AC18+AJ18+AY18,$I$3)</f>
        <v>15.05</v>
      </c>
      <c r="J18" s="15">
        <f>MIN(SUM(K18:S18),$J$3)</f>
        <v>7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>MIN(SUM(U18:AB18),$T$3)</f>
        <v>3.8</v>
      </c>
      <c r="U18" s="15">
        <v>0</v>
      </c>
      <c r="V18" s="15">
        <v>2</v>
      </c>
      <c r="W18" s="16">
        <v>0.4</v>
      </c>
      <c r="X18" s="16">
        <v>0.4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2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2.25</v>
      </c>
      <c r="AK18" s="14">
        <f>MIN(SUM(AL18:AU18),$AK$3)</f>
        <v>2.25</v>
      </c>
      <c r="AL18" s="15">
        <v>0</v>
      </c>
      <c r="AM18" s="16">
        <v>1.5</v>
      </c>
      <c r="AN18" s="17">
        <v>0</v>
      </c>
      <c r="AO18" s="14">
        <v>0</v>
      </c>
      <c r="AP18" s="17">
        <v>0.75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13.375</v>
      </c>
      <c r="BA18" s="14">
        <f>MIN(BB18+BE18+BF18,$BA$3)</f>
        <v>10.25</v>
      </c>
      <c r="BB18" s="14">
        <f>MIN(SUM(BC18:BD18),$BB$3)</f>
        <v>7.25</v>
      </c>
      <c r="BC18" s="17">
        <v>7.25</v>
      </c>
      <c r="BD18" s="14">
        <v>0</v>
      </c>
      <c r="BE18" s="16">
        <v>0</v>
      </c>
      <c r="BF18" s="15">
        <f>MIN(SUM(BG18:BH18),$BF$3)</f>
        <v>3</v>
      </c>
      <c r="BG18" s="15">
        <v>0</v>
      </c>
      <c r="BH18" s="15">
        <v>3</v>
      </c>
      <c r="BI18" s="16">
        <v>0</v>
      </c>
      <c r="BJ18" s="13">
        <v>3.125</v>
      </c>
      <c r="BK18" s="16">
        <v>0</v>
      </c>
      <c r="BL18" s="13">
        <v>0</v>
      </c>
      <c r="BM18" s="14">
        <v>0</v>
      </c>
      <c r="BN18" s="14">
        <v>3.125</v>
      </c>
      <c r="BO18" s="14">
        <v>0</v>
      </c>
      <c r="BP18" s="13">
        <v>0</v>
      </c>
    </row>
    <row r="19" spans="1:68">
      <c r="A19" s="12">
        <v>15</v>
      </c>
      <c r="B19" s="12" t="s">
        <v>249</v>
      </c>
      <c r="C19" s="12" t="s">
        <v>250</v>
      </c>
      <c r="D19" s="12" t="s">
        <v>251</v>
      </c>
      <c r="E19" s="12" t="s">
        <v>146</v>
      </c>
      <c r="F19" s="12" t="s">
        <v>135</v>
      </c>
      <c r="G19" s="12" t="s">
        <v>136</v>
      </c>
      <c r="H19" s="13">
        <f>I19+AZ19</f>
        <v>25.75</v>
      </c>
      <c r="I19" s="14">
        <f>MIN(J19+T19+AC19+AJ19+AY19,$I$3)</f>
        <v>10</v>
      </c>
      <c r="J19" s="15">
        <f>MIN(SUM(K19:S19),$J$3)</f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4</v>
      </c>
      <c r="U19" s="15">
        <v>0</v>
      </c>
      <c r="V19" s="15">
        <v>2</v>
      </c>
      <c r="W19" s="16">
        <v>1</v>
      </c>
      <c r="X19" s="16">
        <v>1</v>
      </c>
      <c r="Y19" s="15">
        <v>0</v>
      </c>
      <c r="Z19" s="16">
        <v>0</v>
      </c>
      <c r="AA19" s="15">
        <v>1</v>
      </c>
      <c r="AB19" s="16">
        <v>0</v>
      </c>
      <c r="AC19" s="16">
        <f>MIN(SUM(AD19:AI19),$AC$3)</f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>MIN(AK19+AV19,$AJ$3)</f>
        <v>1</v>
      </c>
      <c r="AK19" s="14">
        <f>MIN(SUM(AL19:AU19),$AK$3)</f>
        <v>1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0.25</v>
      </c>
      <c r="AR19" s="17">
        <v>0</v>
      </c>
      <c r="AS19" s="15">
        <v>0</v>
      </c>
      <c r="AT19" s="14">
        <v>0.75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0</v>
      </c>
      <c r="AZ19" s="13">
        <f>MIN(BA19+BI19+BJ19,$AZ$3)</f>
        <v>15.75</v>
      </c>
      <c r="BA19" s="14">
        <f>MIN(BB19+BE19+BF19,$BA$3)</f>
        <v>11.75</v>
      </c>
      <c r="BB19" s="14">
        <f>MIN(SUM(BC19:BD19),$BB$3)</f>
        <v>3.75</v>
      </c>
      <c r="BC19" s="17">
        <v>3.75</v>
      </c>
      <c r="BD19" s="14">
        <v>0</v>
      </c>
      <c r="BE19" s="16">
        <v>5</v>
      </c>
      <c r="BF19" s="15">
        <f>MIN(SUM(BG19:BH19),$BF$3)</f>
        <v>3</v>
      </c>
      <c r="BG19" s="15">
        <v>0</v>
      </c>
      <c r="BH19" s="15">
        <v>3</v>
      </c>
      <c r="BI19" s="16">
        <v>2</v>
      </c>
      <c r="BJ19" s="13">
        <v>2</v>
      </c>
      <c r="BK19" s="16">
        <v>0</v>
      </c>
      <c r="BL19" s="13">
        <v>0</v>
      </c>
      <c r="BM19" s="14">
        <v>0</v>
      </c>
      <c r="BN19" s="14">
        <v>0</v>
      </c>
      <c r="BO19" s="14">
        <v>0</v>
      </c>
      <c r="BP19" s="13">
        <v>2</v>
      </c>
    </row>
    <row r="20" spans="1:68">
      <c r="A20" s="12">
        <v>16</v>
      </c>
      <c r="B20" s="12" t="s">
        <v>131</v>
      </c>
      <c r="C20" s="12" t="s">
        <v>132</v>
      </c>
      <c r="D20" s="12" t="s">
        <v>133</v>
      </c>
      <c r="E20" s="12" t="s">
        <v>134</v>
      </c>
      <c r="F20" s="12" t="s">
        <v>135</v>
      </c>
      <c r="G20" s="12" t="s">
        <v>136</v>
      </c>
      <c r="H20" s="13">
        <f>I20+AZ20</f>
        <v>24.574999999999999</v>
      </c>
      <c r="I20" s="14">
        <f>MIN(J20+T20+AC20+AJ20+AY20,$I$3)</f>
        <v>2.7</v>
      </c>
      <c r="J20" s="15">
        <f>MIN(SUM(K20:S20),$J$3)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>MIN(SUM(U20:AB20),$T$3)</f>
        <v>2.7</v>
      </c>
      <c r="U20" s="15">
        <v>0</v>
      </c>
      <c r="V20" s="15">
        <v>1</v>
      </c>
      <c r="W20" s="16">
        <v>1</v>
      </c>
      <c r="X20" s="16">
        <v>0.7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21.875</v>
      </c>
      <c r="BA20" s="14">
        <f>MIN(BB20+BE20+BF20,$BA$3)</f>
        <v>13</v>
      </c>
      <c r="BB20" s="14">
        <f>MIN(SUM(BC20:BD20),$BB$3)</f>
        <v>9</v>
      </c>
      <c r="BC20" s="17">
        <v>19</v>
      </c>
      <c r="BD20" s="14">
        <v>0</v>
      </c>
      <c r="BE20" s="16">
        <v>0.1</v>
      </c>
      <c r="BF20" s="15">
        <f>MIN(SUM(BG20:BH20),$BF$3)</f>
        <v>4</v>
      </c>
      <c r="BG20" s="15">
        <v>1</v>
      </c>
      <c r="BH20" s="15">
        <v>3</v>
      </c>
      <c r="BI20" s="16">
        <v>0</v>
      </c>
      <c r="BJ20" s="13">
        <v>8.875</v>
      </c>
      <c r="BK20" s="16">
        <v>0</v>
      </c>
      <c r="BL20" s="13">
        <v>0</v>
      </c>
      <c r="BM20" s="14">
        <v>6</v>
      </c>
      <c r="BN20" s="14">
        <v>0.875</v>
      </c>
      <c r="BO20" s="14">
        <v>2</v>
      </c>
      <c r="BP20" s="13">
        <v>0</v>
      </c>
    </row>
    <row r="21" spans="1:68">
      <c r="A21" s="12">
        <v>17</v>
      </c>
      <c r="B21" s="12" t="s">
        <v>211</v>
      </c>
      <c r="C21" s="12" t="s">
        <v>212</v>
      </c>
      <c r="D21" s="12" t="s">
        <v>213</v>
      </c>
      <c r="E21" s="12" t="s">
        <v>146</v>
      </c>
      <c r="F21" s="12" t="s">
        <v>135</v>
      </c>
      <c r="G21" s="12" t="s">
        <v>136</v>
      </c>
      <c r="H21" s="13">
        <f>I21+AZ21</f>
        <v>24.25</v>
      </c>
      <c r="I21" s="14">
        <f>MIN(J21+T21+AC21+AJ21+AY21,$I$3)</f>
        <v>11.25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0</v>
      </c>
      <c r="V21" s="15">
        <v>2</v>
      </c>
      <c r="W21" s="16">
        <v>1</v>
      </c>
      <c r="X21" s="16">
        <v>1</v>
      </c>
      <c r="Y21" s="15">
        <v>0</v>
      </c>
      <c r="Z21" s="16">
        <v>0</v>
      </c>
      <c r="AA21" s="15">
        <v>1</v>
      </c>
      <c r="AB21" s="16">
        <v>0</v>
      </c>
      <c r="AC21" s="16">
        <f>MIN(SUM(AD21:AI21),$AC$3)</f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>MIN(AK21+AV21,$AJ$3)</f>
        <v>1.75</v>
      </c>
      <c r="AK21" s="14">
        <f>MIN(SUM(AL21:AU21),$AK$3)</f>
        <v>1.75</v>
      </c>
      <c r="AL21" s="15">
        <v>0</v>
      </c>
      <c r="AM21" s="16">
        <v>1</v>
      </c>
      <c r="AN21" s="17">
        <v>0</v>
      </c>
      <c r="AO21" s="14">
        <v>0</v>
      </c>
      <c r="AP21" s="17">
        <v>0</v>
      </c>
      <c r="AQ21" s="14">
        <v>0</v>
      </c>
      <c r="AR21" s="17">
        <v>0.75</v>
      </c>
      <c r="AS21" s="15">
        <v>0</v>
      </c>
      <c r="AT21" s="14">
        <v>0</v>
      </c>
      <c r="AU21" s="17">
        <v>0</v>
      </c>
      <c r="AV21" s="17">
        <f>MIN(SUM(AW21:AX21),$AV$3)</f>
        <v>0</v>
      </c>
      <c r="AW21" s="16">
        <v>0</v>
      </c>
      <c r="AX21" s="17">
        <v>0</v>
      </c>
      <c r="AY21" s="16">
        <v>0.5</v>
      </c>
      <c r="AZ21" s="13">
        <f>MIN(BA21+BI21+BJ21,$AZ$3)</f>
        <v>13</v>
      </c>
      <c r="BA21" s="14">
        <f>MIN(BB21+BE21+BF21,$BA$3)</f>
        <v>10</v>
      </c>
      <c r="BB21" s="14">
        <f>MIN(SUM(BC21:BD21),$BB$3)</f>
        <v>2</v>
      </c>
      <c r="BC21" s="17">
        <v>2</v>
      </c>
      <c r="BD21" s="14">
        <v>0</v>
      </c>
      <c r="BE21" s="16">
        <v>5</v>
      </c>
      <c r="BF21" s="15">
        <f>MIN(SUM(BG21:BH21),$BF$3)</f>
        <v>3</v>
      </c>
      <c r="BG21" s="15">
        <v>0</v>
      </c>
      <c r="BH21" s="15">
        <v>3</v>
      </c>
      <c r="BI21" s="16">
        <v>0</v>
      </c>
      <c r="BJ21" s="13">
        <v>3</v>
      </c>
      <c r="BK21" s="16">
        <v>0</v>
      </c>
      <c r="BL21" s="13">
        <v>0</v>
      </c>
      <c r="BM21" s="14">
        <v>0</v>
      </c>
      <c r="BN21" s="14">
        <v>0</v>
      </c>
      <c r="BO21" s="14">
        <v>3</v>
      </c>
      <c r="BP21" s="13">
        <v>0</v>
      </c>
    </row>
    <row r="22" spans="1:68">
      <c r="A22" s="12">
        <v>18</v>
      </c>
      <c r="B22" s="12" t="s">
        <v>157</v>
      </c>
      <c r="C22" s="12" t="s">
        <v>158</v>
      </c>
      <c r="D22" s="12" t="s">
        <v>159</v>
      </c>
      <c r="E22" s="12" t="s">
        <v>134</v>
      </c>
      <c r="F22" s="12" t="s">
        <v>135</v>
      </c>
      <c r="G22" s="12" t="s">
        <v>136</v>
      </c>
      <c r="H22" s="13">
        <f>I22+AZ22</f>
        <v>23.875</v>
      </c>
      <c r="I22" s="14">
        <f>MIN(J22+T22+AC22+AJ22+AY22,$I$3)</f>
        <v>2.5</v>
      </c>
      <c r="J22" s="15">
        <f>MIN(SUM(K22:S22),$J$3)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>MIN(SUM(U22:AB22),$T$3)</f>
        <v>1.5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>MIN(SUM(AD22:AI22),$AC$3)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21.375</v>
      </c>
      <c r="BA22" s="14">
        <f>MIN(BB22+BE22+BF22,$BA$3)</f>
        <v>13</v>
      </c>
      <c r="BB22" s="14">
        <f>MIN(SUM(BC22:BD22),$BB$3)</f>
        <v>9</v>
      </c>
      <c r="BC22" s="17">
        <v>24</v>
      </c>
      <c r="BD22" s="14">
        <v>0</v>
      </c>
      <c r="BE22" s="16">
        <v>2.1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8.375</v>
      </c>
      <c r="BK22" s="16">
        <v>0</v>
      </c>
      <c r="BL22" s="13">
        <v>0</v>
      </c>
      <c r="BM22" s="14">
        <v>6</v>
      </c>
      <c r="BN22" s="14">
        <v>0</v>
      </c>
      <c r="BO22" s="14">
        <v>2.375</v>
      </c>
      <c r="BP22" s="13">
        <v>0</v>
      </c>
    </row>
    <row r="23" spans="1:68">
      <c r="A23" s="12">
        <v>19</v>
      </c>
      <c r="B23" s="12" t="s">
        <v>197</v>
      </c>
      <c r="C23" s="12" t="s">
        <v>198</v>
      </c>
      <c r="D23" s="12" t="s">
        <v>265</v>
      </c>
      <c r="E23" s="12" t="s">
        <v>186</v>
      </c>
      <c r="F23" s="12" t="s">
        <v>135</v>
      </c>
      <c r="G23" s="12" t="s">
        <v>136</v>
      </c>
      <c r="H23" s="13">
        <f>I23+AZ23</f>
        <v>23.625</v>
      </c>
      <c r="I23" s="14">
        <f>MIN(J23+T23+AC23+AJ23+AY23,$I$3)</f>
        <v>8.9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>MIN(SUM(U23:AB23),$T$3)</f>
        <v>0.9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>MIN(SUM(AD23:AI23),$AC$3)</f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>MIN(AK23+AV23,$AJ$3)</f>
        <v>0</v>
      </c>
      <c r="AK23" s="14">
        <f>MIN(SUM(AL23:AU23),$AK$3)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14.725</v>
      </c>
      <c r="BA23" s="14">
        <f>MIN(BB23+BE23+BF23,$BA$3)</f>
        <v>12.1</v>
      </c>
      <c r="BB23" s="14">
        <f>MIN(SUM(BC23:BD23),$BB$3)</f>
        <v>9</v>
      </c>
      <c r="BC23" s="17">
        <v>11</v>
      </c>
      <c r="BD23" s="14">
        <v>0</v>
      </c>
      <c r="BE23" s="16">
        <v>0.1</v>
      </c>
      <c r="BF23" s="15">
        <f>MIN(SUM(BG23:BH23),$BF$3)</f>
        <v>3</v>
      </c>
      <c r="BG23" s="15">
        <v>0</v>
      </c>
      <c r="BH23" s="15">
        <v>3</v>
      </c>
      <c r="BI23" s="16">
        <v>0</v>
      </c>
      <c r="BJ23" s="13">
        <v>2.625</v>
      </c>
      <c r="BK23" s="16">
        <v>0</v>
      </c>
      <c r="BL23" s="13">
        <v>0</v>
      </c>
      <c r="BM23" s="14">
        <v>0</v>
      </c>
      <c r="BN23" s="14">
        <v>2.625</v>
      </c>
      <c r="BO23" s="14">
        <v>0</v>
      </c>
      <c r="BP23" s="13">
        <v>0</v>
      </c>
    </row>
    <row r="24" spans="1:68">
      <c r="A24" s="12">
        <v>20</v>
      </c>
      <c r="B24" s="12" t="s">
        <v>202</v>
      </c>
      <c r="C24" s="12" t="s">
        <v>203</v>
      </c>
      <c r="D24" s="12" t="s">
        <v>266</v>
      </c>
      <c r="E24" s="12" t="s">
        <v>153</v>
      </c>
      <c r="F24" s="12" t="s">
        <v>135</v>
      </c>
      <c r="G24" s="12" t="s">
        <v>136</v>
      </c>
      <c r="H24" s="13">
        <f>I24+AZ24</f>
        <v>23.625</v>
      </c>
      <c r="I24" s="14">
        <f>MIN(J24+T24+AC24+AJ24+AY24,$I$3)</f>
        <v>4</v>
      </c>
      <c r="J24" s="15">
        <f>MIN(SUM(K24:S24),$J$3)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6">
        <f>MIN(SUM(U24:AB24),$T$3)</f>
        <v>3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</v>
      </c>
      <c r="AC24" s="16">
        <f>MIN(SUM(AD24:AI24),$AC$3)</f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19.625</v>
      </c>
      <c r="BA24" s="14">
        <f>MIN(BB24+BE24+BF24,$BA$3)</f>
        <v>13</v>
      </c>
      <c r="BB24" s="14">
        <f>MIN(SUM(BC24:BD24),$BB$3)</f>
        <v>9</v>
      </c>
      <c r="BC24" s="17">
        <v>26.25</v>
      </c>
      <c r="BD24" s="14">
        <v>0</v>
      </c>
      <c r="BE24" s="16">
        <v>0</v>
      </c>
      <c r="BF24" s="15">
        <f>MIN(SUM(BG24:BH24),$BF$3)</f>
        <v>4</v>
      </c>
      <c r="BG24" s="15">
        <v>2</v>
      </c>
      <c r="BH24" s="15">
        <v>2</v>
      </c>
      <c r="BI24" s="16">
        <v>0</v>
      </c>
      <c r="BJ24" s="13">
        <v>6.625</v>
      </c>
      <c r="BK24" s="16">
        <v>0</v>
      </c>
      <c r="BL24" s="13">
        <v>0</v>
      </c>
      <c r="BM24" s="14">
        <v>6</v>
      </c>
      <c r="BN24" s="14">
        <v>0</v>
      </c>
      <c r="BO24" s="14">
        <v>0.625</v>
      </c>
      <c r="BP24" s="13">
        <v>0</v>
      </c>
    </row>
    <row r="25" spans="1:68">
      <c r="A25" s="12">
        <v>21</v>
      </c>
      <c r="B25" s="12" t="s">
        <v>194</v>
      </c>
      <c r="C25" s="12" t="s">
        <v>195</v>
      </c>
      <c r="D25" s="12" t="s">
        <v>196</v>
      </c>
      <c r="E25" s="12" t="s">
        <v>142</v>
      </c>
      <c r="F25" s="12" t="s">
        <v>135</v>
      </c>
      <c r="G25" s="12" t="s">
        <v>136</v>
      </c>
      <c r="H25" s="13">
        <f>I25+AZ25</f>
        <v>23.5</v>
      </c>
      <c r="I25" s="14">
        <f>MIN(J25+T25+AC25+AJ25+AY25,$I$3)</f>
        <v>8.5</v>
      </c>
      <c r="J25" s="15">
        <f>MIN(SUM(K25:S25),$J$3)</f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1</v>
      </c>
      <c r="U25" s="15">
        <v>1</v>
      </c>
      <c r="V25" s="15">
        <v>0</v>
      </c>
      <c r="W25" s="16">
        <v>0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>MIN(SUM(AD25:AI25),$AC$3)</f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>MIN(AK25+AV25,$AJ$3)</f>
        <v>2.5</v>
      </c>
      <c r="AK25" s="14">
        <f>MIN(SUM(AL25:AU25),$AK$3)</f>
        <v>2</v>
      </c>
      <c r="AL25" s="15">
        <v>0</v>
      </c>
      <c r="AM25" s="16">
        <v>2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0.5</v>
      </c>
      <c r="AW25" s="16">
        <v>0</v>
      </c>
      <c r="AX25" s="17">
        <v>0.5</v>
      </c>
      <c r="AY25" s="16">
        <v>0</v>
      </c>
      <c r="AZ25" s="13">
        <f>MIN(BA25+BI25+BJ25,$AZ$3)</f>
        <v>15</v>
      </c>
      <c r="BA25" s="14">
        <f>MIN(BB25+BE25+BF25,$BA$3)</f>
        <v>9</v>
      </c>
      <c r="BB25" s="14">
        <f>MIN(SUM(BC25:BD25),$BB$3)</f>
        <v>9</v>
      </c>
      <c r="BC25" s="17">
        <v>22.25</v>
      </c>
      <c r="BD25" s="14">
        <v>0</v>
      </c>
      <c r="BE25" s="16">
        <v>0</v>
      </c>
      <c r="BF25" s="15">
        <f>MIN(SUM(BG25:BH25),$BF$3)</f>
        <v>0</v>
      </c>
      <c r="BG25" s="15">
        <v>0</v>
      </c>
      <c r="BH25" s="15">
        <v>0</v>
      </c>
      <c r="BI25" s="16">
        <v>0</v>
      </c>
      <c r="BJ25" s="13">
        <v>6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0</v>
      </c>
    </row>
    <row r="26" spans="1:68">
      <c r="A26" s="12">
        <v>22</v>
      </c>
      <c r="B26" s="12" t="s">
        <v>147</v>
      </c>
      <c r="C26" s="12" t="s">
        <v>148</v>
      </c>
      <c r="D26" s="12" t="s">
        <v>149</v>
      </c>
      <c r="E26" s="12" t="s">
        <v>146</v>
      </c>
      <c r="F26" s="12" t="s">
        <v>135</v>
      </c>
      <c r="G26" s="12" t="s">
        <v>136</v>
      </c>
      <c r="H26" s="13">
        <f>I26+AZ26</f>
        <v>23.35</v>
      </c>
      <c r="I26" s="14">
        <f>MIN(J26+T26+AC26+AJ26+AY26,$I$3)</f>
        <v>12.1</v>
      </c>
      <c r="J26" s="15">
        <f>MIN(SUM(K26:S26),$J$3)</f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>MIN(SUM(U26:AB26),$T$3)</f>
        <v>3.6</v>
      </c>
      <c r="U26" s="15">
        <v>0</v>
      </c>
      <c r="V26" s="15">
        <v>2</v>
      </c>
      <c r="W26" s="16">
        <v>0.9</v>
      </c>
      <c r="X26" s="16">
        <v>0.2</v>
      </c>
      <c r="Y26" s="15">
        <v>0</v>
      </c>
      <c r="Z26" s="16">
        <v>0</v>
      </c>
      <c r="AA26" s="15">
        <v>0</v>
      </c>
      <c r="AB26" s="16">
        <v>0.5</v>
      </c>
      <c r="AC26" s="16">
        <f>MIN(SUM(AD26:AI26),$AC$3)</f>
        <v>4</v>
      </c>
      <c r="AD26" s="15">
        <v>3</v>
      </c>
      <c r="AE26" s="15">
        <v>0</v>
      </c>
      <c r="AF26" s="15">
        <v>0</v>
      </c>
      <c r="AG26" s="15">
        <v>0</v>
      </c>
      <c r="AH26" s="15">
        <v>1</v>
      </c>
      <c r="AI26" s="16">
        <v>0</v>
      </c>
      <c r="AJ26" s="14">
        <f>MIN(AK26+AV26,$AJ$3)</f>
        <v>0</v>
      </c>
      <c r="AK26" s="14">
        <f>MIN(SUM(AL26:AU26),$AK$3)</f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</v>
      </c>
      <c r="AW26" s="16">
        <v>0</v>
      </c>
      <c r="AX26" s="17">
        <v>0</v>
      </c>
      <c r="AY26" s="16">
        <v>0.5</v>
      </c>
      <c r="AZ26" s="13">
        <f>MIN(BA26+BI26+BJ26,$AZ$3)</f>
        <v>11.25</v>
      </c>
      <c r="BA26" s="14">
        <f>MIN(BB26+BE26+BF26,$BA$3)</f>
        <v>9.5</v>
      </c>
      <c r="BB26" s="14">
        <f>MIN(SUM(BC26:BD26),$BB$3)</f>
        <v>6.5</v>
      </c>
      <c r="BC26" s="17">
        <v>6.5</v>
      </c>
      <c r="BD26" s="14">
        <v>0</v>
      </c>
      <c r="BE26" s="16">
        <v>0</v>
      </c>
      <c r="BF26" s="15">
        <f>MIN(SUM(BG26:BH26),$BF$3)</f>
        <v>3</v>
      </c>
      <c r="BG26" s="15">
        <v>0</v>
      </c>
      <c r="BH26" s="15">
        <v>3</v>
      </c>
      <c r="BI26" s="16">
        <v>0</v>
      </c>
      <c r="BJ26" s="13">
        <v>1.75</v>
      </c>
      <c r="BK26" s="16">
        <v>0</v>
      </c>
      <c r="BL26" s="13">
        <v>0</v>
      </c>
      <c r="BM26" s="14">
        <v>0</v>
      </c>
      <c r="BN26" s="14">
        <v>0</v>
      </c>
      <c r="BO26" s="14">
        <v>0</v>
      </c>
      <c r="BP26" s="13">
        <v>1.75</v>
      </c>
    </row>
    <row r="27" spans="1:68">
      <c r="A27" s="12">
        <v>23</v>
      </c>
      <c r="B27" s="12" t="s">
        <v>171</v>
      </c>
      <c r="C27" s="12" t="s">
        <v>172</v>
      </c>
      <c r="D27" s="12" t="s">
        <v>173</v>
      </c>
      <c r="E27" s="12" t="s">
        <v>174</v>
      </c>
      <c r="F27" s="12" t="s">
        <v>135</v>
      </c>
      <c r="G27" s="12" t="s">
        <v>136</v>
      </c>
      <c r="H27" s="13">
        <f>I27+AZ27</f>
        <v>23.25</v>
      </c>
      <c r="I27" s="14">
        <f>MIN(J27+T27+AC27+AJ27+AY27,$I$3)</f>
        <v>13.5</v>
      </c>
      <c r="J27" s="15">
        <f>MIN(SUM(K27:S27),$J$3)</f>
        <v>6</v>
      </c>
      <c r="K27" s="15">
        <v>6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1</v>
      </c>
      <c r="U27" s="15">
        <v>0</v>
      </c>
      <c r="V27" s="15">
        <v>0</v>
      </c>
      <c r="W27" s="16">
        <v>0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>MIN(SUM(AD27:AI27),$AC$3)</f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>MIN(AK27+AV27,$AJ$3)</f>
        <v>1</v>
      </c>
      <c r="AK27" s="14">
        <f>MIN(SUM(AL27:AU27),$AK$3)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1</v>
      </c>
      <c r="AW27" s="16">
        <v>1</v>
      </c>
      <c r="AX27" s="17">
        <v>0</v>
      </c>
      <c r="AY27" s="16">
        <v>2</v>
      </c>
      <c r="AZ27" s="13">
        <f>MIN(BA27+BI27+BJ27,$AZ$3)</f>
        <v>9.75</v>
      </c>
      <c r="BA27" s="14">
        <f>MIN(BB27+BE27+BF27,$BA$3)</f>
        <v>8.25</v>
      </c>
      <c r="BB27" s="14">
        <f>MIN(SUM(BC27:BD27),$BB$3)</f>
        <v>8.25</v>
      </c>
      <c r="BC27" s="17">
        <v>8.25</v>
      </c>
      <c r="BD27" s="14">
        <v>0</v>
      </c>
      <c r="BE27" s="16">
        <v>0</v>
      </c>
      <c r="BF27" s="15">
        <f>MIN(SUM(BG27:BH27),$BF$3)</f>
        <v>0</v>
      </c>
      <c r="BG27" s="15">
        <v>0</v>
      </c>
      <c r="BH27" s="15">
        <v>0</v>
      </c>
      <c r="BI27" s="16">
        <v>0</v>
      </c>
      <c r="BJ27" s="13">
        <v>1.5</v>
      </c>
      <c r="BK27" s="16">
        <v>0</v>
      </c>
      <c r="BL27" s="13">
        <v>0</v>
      </c>
      <c r="BM27" s="14">
        <v>1.5</v>
      </c>
      <c r="BN27" s="14">
        <v>0</v>
      </c>
      <c r="BO27" s="14">
        <v>0</v>
      </c>
      <c r="BP27" s="13">
        <v>0</v>
      </c>
    </row>
    <row r="28" spans="1:68">
      <c r="A28" s="12">
        <v>24</v>
      </c>
      <c r="B28" s="12" t="s">
        <v>243</v>
      </c>
      <c r="C28" s="12" t="s">
        <v>244</v>
      </c>
      <c r="D28" s="12" t="s">
        <v>245</v>
      </c>
      <c r="E28" s="12" t="s">
        <v>153</v>
      </c>
      <c r="F28" s="12" t="s">
        <v>135</v>
      </c>
      <c r="G28" s="12" t="s">
        <v>136</v>
      </c>
      <c r="H28" s="13">
        <f>I28+AZ28</f>
        <v>23</v>
      </c>
      <c r="I28" s="14">
        <f>MIN(J28+T28+AC28+AJ28+AY28,$I$3)</f>
        <v>8</v>
      </c>
      <c r="J28" s="15">
        <f>MIN(SUM(K28:S28),$J$3)</f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0.5</v>
      </c>
      <c r="U28" s="15">
        <v>0</v>
      </c>
      <c r="V28" s="15">
        <v>0</v>
      </c>
      <c r="W28" s="16">
        <v>0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>MIN(SUM(AD28:AI28),$AC$3)</f>
        <v>1.5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0.5</v>
      </c>
      <c r="AJ28" s="14">
        <f>MIN(AK28+AV28,$AJ$3)</f>
        <v>2</v>
      </c>
      <c r="AK28" s="14">
        <f>MIN(SUM(AL28:AU28),$AK$3)</f>
        <v>2</v>
      </c>
      <c r="AL28" s="15">
        <v>0</v>
      </c>
      <c r="AM28" s="16">
        <v>2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0</v>
      </c>
      <c r="AW28" s="16">
        <v>0</v>
      </c>
      <c r="AX28" s="17">
        <v>0</v>
      </c>
      <c r="AY28" s="16">
        <v>0</v>
      </c>
      <c r="AZ28" s="13">
        <f>MIN(BA28+BI28+BJ28,$AZ$3)</f>
        <v>15</v>
      </c>
      <c r="BA28" s="14">
        <f>MIN(BB28+BE28+BF28,$BA$3)</f>
        <v>9</v>
      </c>
      <c r="BB28" s="14">
        <f>MIN(SUM(BC28:BD28),$BB$3)</f>
        <v>9</v>
      </c>
      <c r="BC28" s="17">
        <v>15.5</v>
      </c>
      <c r="BD28" s="14">
        <v>0</v>
      </c>
      <c r="BE28" s="16">
        <v>0</v>
      </c>
      <c r="BF28" s="15">
        <f>MIN(SUM(BG28:BH28),$BF$3)</f>
        <v>0</v>
      </c>
      <c r="BG28" s="15">
        <v>0</v>
      </c>
      <c r="BH28" s="15">
        <v>0</v>
      </c>
      <c r="BI28" s="16">
        <v>0</v>
      </c>
      <c r="BJ28" s="13">
        <v>6</v>
      </c>
      <c r="BK28" s="16">
        <v>0</v>
      </c>
      <c r="BL28" s="13">
        <v>0</v>
      </c>
      <c r="BM28" s="14">
        <v>5.75</v>
      </c>
      <c r="BN28" s="14">
        <v>0.25</v>
      </c>
      <c r="BO28" s="14">
        <v>0</v>
      </c>
      <c r="BP28" s="13">
        <v>0</v>
      </c>
    </row>
    <row r="29" spans="1:68">
      <c r="A29" s="12">
        <v>25</v>
      </c>
      <c r="B29" s="12" t="s">
        <v>228</v>
      </c>
      <c r="C29" s="12" t="s">
        <v>229</v>
      </c>
      <c r="D29" s="12" t="s">
        <v>230</v>
      </c>
      <c r="E29" s="12" t="s">
        <v>146</v>
      </c>
      <c r="F29" s="12" t="s">
        <v>135</v>
      </c>
      <c r="G29" s="12" t="s">
        <v>136</v>
      </c>
      <c r="H29" s="13">
        <f>I29+AZ29</f>
        <v>22.9</v>
      </c>
      <c r="I29" s="14">
        <f>MIN(J29+T29+AC29+AJ29+AY29,$I$3)</f>
        <v>10</v>
      </c>
      <c r="J29" s="15">
        <f>MIN(SUM(K29:S29),$J$3)</f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4</v>
      </c>
      <c r="U29" s="15">
        <v>1</v>
      </c>
      <c r="V29" s="15">
        <v>1</v>
      </c>
      <c r="W29" s="16">
        <v>0.9</v>
      </c>
      <c r="X29" s="16">
        <v>1</v>
      </c>
      <c r="Y29" s="15">
        <v>0</v>
      </c>
      <c r="Z29" s="16">
        <v>0</v>
      </c>
      <c r="AA29" s="15">
        <v>0</v>
      </c>
      <c r="AB29" s="16">
        <v>0.5</v>
      </c>
      <c r="AC29" s="16">
        <f>MIN(SUM(AD29:AI29),$AC$3)</f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>MIN(AK29+AV29,$AJ$3)</f>
        <v>0</v>
      </c>
      <c r="AK29" s="14">
        <f>MIN(SUM(AL29:AU29),$AK$3)</f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0</v>
      </c>
      <c r="AW29" s="16">
        <v>0</v>
      </c>
      <c r="AX29" s="17">
        <v>0</v>
      </c>
      <c r="AY29" s="16">
        <v>1</v>
      </c>
      <c r="AZ29" s="13">
        <f>MIN(BA29+BI29+BJ29,$AZ$3)</f>
        <v>12.9</v>
      </c>
      <c r="BA29" s="14">
        <f>MIN(BB29+BE29+BF29,$BA$3)</f>
        <v>12.4</v>
      </c>
      <c r="BB29" s="14">
        <f>MIN(SUM(BC29:BD29),$BB$3)</f>
        <v>9</v>
      </c>
      <c r="BC29" s="17">
        <v>10.5</v>
      </c>
      <c r="BD29" s="14">
        <v>0</v>
      </c>
      <c r="BE29" s="16">
        <v>1.4</v>
      </c>
      <c r="BF29" s="15">
        <f>MIN(SUM(BG29:BH29),$BF$3)</f>
        <v>2</v>
      </c>
      <c r="BG29" s="15">
        <v>0</v>
      </c>
      <c r="BH29" s="15">
        <v>2</v>
      </c>
      <c r="BI29" s="16">
        <v>0</v>
      </c>
      <c r="BJ29" s="13">
        <v>0.5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0.5</v>
      </c>
    </row>
    <row r="30" spans="1:68">
      <c r="A30" s="12">
        <v>26</v>
      </c>
      <c r="B30" s="12" t="s">
        <v>217</v>
      </c>
      <c r="C30" s="12" t="s">
        <v>218</v>
      </c>
      <c r="D30" s="12" t="s">
        <v>219</v>
      </c>
      <c r="E30" s="12" t="s">
        <v>153</v>
      </c>
      <c r="F30" s="12" t="s">
        <v>135</v>
      </c>
      <c r="G30" s="12" t="s">
        <v>136</v>
      </c>
      <c r="H30" s="13">
        <f>I30+AZ30</f>
        <v>22.75</v>
      </c>
      <c r="I30" s="14">
        <f>MIN(J30+T30+AC30+AJ30+AY30,$I$3)</f>
        <v>10.25</v>
      </c>
      <c r="J30" s="15">
        <f>MIN(SUM(K30:S30),$J$3)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3</v>
      </c>
      <c r="U30" s="15">
        <v>0</v>
      </c>
      <c r="V30" s="15">
        <v>1</v>
      </c>
      <c r="W30" s="16">
        <v>1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>MIN(AK30+AV30,$AJ$3)</f>
        <v>0.25</v>
      </c>
      <c r="AK30" s="14">
        <f>MIN(SUM(AL30:AU30),$AK$3)</f>
        <v>0.25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0.25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12.5</v>
      </c>
      <c r="BA30" s="14">
        <f>MIN(BB30+BE30+BF30,$BA$3)</f>
        <v>12</v>
      </c>
      <c r="BB30" s="14">
        <f>MIN(SUM(BC30:BD30),$BB$3)</f>
        <v>9</v>
      </c>
      <c r="BC30" s="17">
        <v>12.5</v>
      </c>
      <c r="BD30" s="14">
        <v>0.125</v>
      </c>
      <c r="BE30" s="16">
        <v>0</v>
      </c>
      <c r="BF30" s="15">
        <f>MIN(SUM(BG30:BH30),$BF$3)</f>
        <v>3</v>
      </c>
      <c r="BG30" s="15">
        <v>0</v>
      </c>
      <c r="BH30" s="15">
        <v>3</v>
      </c>
      <c r="BI30" s="16">
        <v>0</v>
      </c>
      <c r="BJ30" s="13">
        <v>0.5</v>
      </c>
      <c r="BK30" s="16">
        <v>0</v>
      </c>
      <c r="BL30" s="13">
        <v>0</v>
      </c>
      <c r="BM30" s="14">
        <v>0</v>
      </c>
      <c r="BN30" s="14">
        <v>0</v>
      </c>
      <c r="BO30" s="14">
        <v>0.5</v>
      </c>
      <c r="BP30" s="13">
        <v>0</v>
      </c>
    </row>
    <row r="31" spans="1:68">
      <c r="A31" s="12">
        <v>27</v>
      </c>
      <c r="B31" s="12" t="s">
        <v>160</v>
      </c>
      <c r="C31" s="12" t="s">
        <v>161</v>
      </c>
      <c r="D31" s="12" t="s">
        <v>162</v>
      </c>
      <c r="E31" s="12" t="s">
        <v>163</v>
      </c>
      <c r="F31" s="12" t="s">
        <v>135</v>
      </c>
      <c r="G31" s="12" t="s">
        <v>136</v>
      </c>
      <c r="H31" s="13">
        <f>I31+AZ31</f>
        <v>22.625</v>
      </c>
      <c r="I31" s="14">
        <f>MIN(J31+T31+AC31+AJ31+AY31,$I$3)</f>
        <v>9.5</v>
      </c>
      <c r="J31" s="15">
        <f>MIN(SUM(K31:S31),$J$3)</f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2.5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>MIN(SUM(AD31:AI31),$AC$3)</f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>MIN(AK31+AV31,$AJ$3)</f>
        <v>0</v>
      </c>
      <c r="AK31" s="14">
        <f>MIN(SUM(AL31:AU31),$AK$3)</f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MIN(SUM(AW31:AX31),$AV$3)</f>
        <v>0</v>
      </c>
      <c r="AW31" s="16">
        <v>0</v>
      </c>
      <c r="AX31" s="17">
        <v>0</v>
      </c>
      <c r="AY31" s="16">
        <v>2</v>
      </c>
      <c r="AZ31" s="13">
        <f>MIN(BA31+BI31+BJ31,$AZ$3)</f>
        <v>13.125</v>
      </c>
      <c r="BA31" s="14">
        <f>MIN(BB31+BE31+BF31,$BA$3)</f>
        <v>11</v>
      </c>
      <c r="BB31" s="14">
        <f>MIN(SUM(BC31:BD31),$BB$3)</f>
        <v>9</v>
      </c>
      <c r="BC31" s="17">
        <v>14.75</v>
      </c>
      <c r="BD31" s="14">
        <v>0</v>
      </c>
      <c r="BE31" s="16">
        <v>0</v>
      </c>
      <c r="BF31" s="15">
        <f>MIN(SUM(BG31:BH31),$BF$3)</f>
        <v>2</v>
      </c>
      <c r="BG31" s="15">
        <v>0</v>
      </c>
      <c r="BH31" s="15">
        <v>2</v>
      </c>
      <c r="BI31" s="16">
        <v>0</v>
      </c>
      <c r="BJ31" s="13">
        <v>2.125</v>
      </c>
      <c r="BK31" s="16">
        <v>0</v>
      </c>
      <c r="BL31" s="13">
        <v>0</v>
      </c>
      <c r="BM31" s="14">
        <v>0</v>
      </c>
      <c r="BN31" s="14">
        <v>1.625</v>
      </c>
      <c r="BO31" s="14">
        <v>0</v>
      </c>
      <c r="BP31" s="13">
        <v>0.5</v>
      </c>
    </row>
    <row r="32" spans="1:68">
      <c r="A32" s="12">
        <v>28</v>
      </c>
      <c r="B32" s="12" t="s">
        <v>258</v>
      </c>
      <c r="C32" s="12" t="s">
        <v>259</v>
      </c>
      <c r="D32" s="12" t="s">
        <v>267</v>
      </c>
      <c r="E32" s="12" t="s">
        <v>142</v>
      </c>
      <c r="F32" s="12" t="s">
        <v>135</v>
      </c>
      <c r="G32" s="12" t="s">
        <v>136</v>
      </c>
      <c r="H32" s="13">
        <f>I32+AZ32</f>
        <v>22.0625</v>
      </c>
      <c r="I32" s="14">
        <f>MIN(J32+T32+AC32+AJ32+AY32,$I$3)</f>
        <v>8.5</v>
      </c>
      <c r="J32" s="15">
        <f>MIN(SUM(K32:S32),$J$3)</f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MIN(SUM(U32:AB32),$T$3)</f>
        <v>2</v>
      </c>
      <c r="U32" s="15">
        <v>0</v>
      </c>
      <c r="V32" s="15">
        <v>1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2.5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0.5</v>
      </c>
      <c r="AJ32" s="14">
        <f>MIN(AK32+AV32,$AJ$3)</f>
        <v>0</v>
      </c>
      <c r="AK32" s="14">
        <f>MIN(SUM(AL32:AU32),$AK$3)</f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0</v>
      </c>
      <c r="AW32" s="16">
        <v>0</v>
      </c>
      <c r="AX32" s="17">
        <v>0</v>
      </c>
      <c r="AY32" s="16">
        <v>0</v>
      </c>
      <c r="AZ32" s="13">
        <f>MIN(BA32+BI32+BJ32,$AZ$3)</f>
        <v>13.5625</v>
      </c>
      <c r="BA32" s="14">
        <f>MIN(BB32+BE32+BF32,$BA$3)</f>
        <v>11</v>
      </c>
      <c r="BB32" s="14">
        <f>MIN(SUM(BC32:BD32),$BB$3)</f>
        <v>8</v>
      </c>
      <c r="BC32" s="17">
        <v>8</v>
      </c>
      <c r="BD32" s="14">
        <v>0</v>
      </c>
      <c r="BE32" s="16">
        <v>0</v>
      </c>
      <c r="BF32" s="15">
        <f>MIN(SUM(BG32:BH32),$BF$3)</f>
        <v>3</v>
      </c>
      <c r="BG32" s="15">
        <v>0</v>
      </c>
      <c r="BH32" s="15">
        <v>3</v>
      </c>
      <c r="BI32" s="16">
        <v>0</v>
      </c>
      <c r="BJ32" s="13">
        <v>2.5625</v>
      </c>
      <c r="BK32" s="16">
        <v>0</v>
      </c>
      <c r="BL32" s="13">
        <v>0</v>
      </c>
      <c r="BM32" s="14">
        <v>0</v>
      </c>
      <c r="BN32" s="14">
        <v>0</v>
      </c>
      <c r="BO32" s="14">
        <v>0.75</v>
      </c>
      <c r="BP32" s="13">
        <v>1.8125</v>
      </c>
    </row>
    <row r="33" spans="1:68">
      <c r="A33" s="12">
        <v>29</v>
      </c>
      <c r="B33" s="12" t="s">
        <v>175</v>
      </c>
      <c r="C33" s="12" t="s">
        <v>176</v>
      </c>
      <c r="D33" s="12" t="s">
        <v>177</v>
      </c>
      <c r="E33" s="12" t="s">
        <v>178</v>
      </c>
      <c r="F33" s="12" t="s">
        <v>135</v>
      </c>
      <c r="G33" s="12" t="s">
        <v>136</v>
      </c>
      <c r="H33" s="13">
        <f>I33+AZ33</f>
        <v>21.875</v>
      </c>
      <c r="I33" s="14">
        <f>MIN(J33+T33+AC33+AJ33+AY33,$I$3)</f>
        <v>4</v>
      </c>
      <c r="J33" s="15">
        <f>MIN(SUM(K33:S33),$J$3)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>MIN(SUM(U33:AB33),$T$3)</f>
        <v>1</v>
      </c>
      <c r="U33" s="15">
        <v>0</v>
      </c>
      <c r="V33" s="15">
        <v>1</v>
      </c>
      <c r="W33" s="16">
        <v>0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>MIN(SUM(AD33:AI33),$AC$3)</f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>MIN(AK33+AV33,$AJ$3)</f>
        <v>0</v>
      </c>
      <c r="AK33" s="14">
        <f>MIN(SUM(AL33:AU33),$AK$3)</f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0</v>
      </c>
      <c r="AW33" s="16">
        <v>0</v>
      </c>
      <c r="AX33" s="17">
        <v>0</v>
      </c>
      <c r="AY33" s="16">
        <v>0</v>
      </c>
      <c r="AZ33" s="13">
        <f>MIN(BA33+BI33+BJ33,$AZ$3)</f>
        <v>17.875</v>
      </c>
      <c r="BA33" s="14">
        <f>MIN(BB33+BE33+BF33,$BA$3)</f>
        <v>10</v>
      </c>
      <c r="BB33" s="14">
        <f>MIN(SUM(BC33:BD33),$BB$3)</f>
        <v>9</v>
      </c>
      <c r="BC33" s="17">
        <v>9.25</v>
      </c>
      <c r="BD33" s="14">
        <v>0</v>
      </c>
      <c r="BE33" s="16">
        <v>0</v>
      </c>
      <c r="BF33" s="15">
        <f>MIN(SUM(BG33:BH33),$BF$3)</f>
        <v>1</v>
      </c>
      <c r="BG33" s="15">
        <v>0</v>
      </c>
      <c r="BH33" s="15">
        <v>1</v>
      </c>
      <c r="BI33" s="16">
        <v>0</v>
      </c>
      <c r="BJ33" s="13">
        <v>7.875</v>
      </c>
      <c r="BK33" s="16">
        <v>0</v>
      </c>
      <c r="BL33" s="13">
        <v>0</v>
      </c>
      <c r="BM33" s="14">
        <v>6</v>
      </c>
      <c r="BN33" s="14">
        <v>0</v>
      </c>
      <c r="BO33" s="14">
        <v>1.875</v>
      </c>
      <c r="BP33" s="13">
        <v>0</v>
      </c>
    </row>
    <row r="34" spans="1:68">
      <c r="A34" s="12">
        <v>30</v>
      </c>
      <c r="B34" s="12" t="s">
        <v>191</v>
      </c>
      <c r="C34" s="12" t="s">
        <v>192</v>
      </c>
      <c r="D34" s="12" t="s">
        <v>193</v>
      </c>
      <c r="E34" s="12" t="s">
        <v>153</v>
      </c>
      <c r="F34" s="12" t="s">
        <v>135</v>
      </c>
      <c r="G34" s="12" t="s">
        <v>136</v>
      </c>
      <c r="H34" s="13">
        <f>I34+AZ34</f>
        <v>21.824999999999999</v>
      </c>
      <c r="I34" s="14">
        <f>MIN(J34+T34+AC34+AJ34+AY34,$I$3)</f>
        <v>8.6999999999999993</v>
      </c>
      <c r="J34" s="15">
        <f>MIN(SUM(K34:S34),$J$3)</f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0.7</v>
      </c>
      <c r="U34" s="15">
        <v>0</v>
      </c>
      <c r="V34" s="15">
        <v>0</v>
      </c>
      <c r="W34" s="16">
        <v>0.2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>MIN(SUM(AD34:AI34),$AC$3)</f>
        <v>4</v>
      </c>
      <c r="AD34" s="15">
        <v>3</v>
      </c>
      <c r="AE34" s="15">
        <v>0</v>
      </c>
      <c r="AF34" s="15">
        <v>0</v>
      </c>
      <c r="AG34" s="15">
        <v>0</v>
      </c>
      <c r="AH34" s="15">
        <v>1</v>
      </c>
      <c r="AI34" s="16">
        <v>0</v>
      </c>
      <c r="AJ34" s="14">
        <f>MIN(AK34+AV34,$AJ$3)</f>
        <v>0</v>
      </c>
      <c r="AK34" s="14">
        <f>MIN(SUM(AL34:AU34),$AK$3)</f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>MIN(SUM(AW34:AX34),$AV$3)</f>
        <v>0</v>
      </c>
      <c r="AW34" s="16"/>
      <c r="AX34" s="17"/>
      <c r="AY34" s="16"/>
      <c r="AZ34" s="13">
        <f>MIN(BA34+BI34+BJ34,$AZ$3)</f>
        <v>13.125</v>
      </c>
      <c r="BA34" s="14">
        <f>MIN(BB34+BE34+BF34,$BA$3)</f>
        <v>9</v>
      </c>
      <c r="BB34" s="14">
        <f>MIN(SUM(BC34:BD34),$BB$3)</f>
        <v>9</v>
      </c>
      <c r="BC34" s="17">
        <v>11.25</v>
      </c>
      <c r="BD34" s="14">
        <v>0</v>
      </c>
      <c r="BE34" s="16"/>
      <c r="BF34" s="15">
        <f>MIN(SUM(BG34:BH34),$BF$3)</f>
        <v>0</v>
      </c>
      <c r="BG34" s="15"/>
      <c r="BH34" s="15"/>
      <c r="BI34" s="16">
        <v>0</v>
      </c>
      <c r="BJ34" s="13">
        <v>4.125</v>
      </c>
      <c r="BK34" s="16">
        <v>0</v>
      </c>
      <c r="BL34" s="13">
        <v>0</v>
      </c>
      <c r="BM34" s="14">
        <v>0</v>
      </c>
      <c r="BN34" s="14">
        <v>4</v>
      </c>
      <c r="BO34" s="14">
        <v>0.125</v>
      </c>
      <c r="BP34" s="13">
        <v>0</v>
      </c>
    </row>
    <row r="35" spans="1:68">
      <c r="A35" s="12">
        <v>31</v>
      </c>
      <c r="B35" s="12" t="s">
        <v>214</v>
      </c>
      <c r="C35" s="12" t="s">
        <v>215</v>
      </c>
      <c r="D35" s="12" t="s">
        <v>216</v>
      </c>
      <c r="E35" s="12" t="s">
        <v>146</v>
      </c>
      <c r="F35" s="12" t="s">
        <v>135</v>
      </c>
      <c r="G35" s="12" t="s">
        <v>136</v>
      </c>
      <c r="H35" s="13">
        <f>I35+AZ35</f>
        <v>21.475000000000001</v>
      </c>
      <c r="I35" s="14">
        <f>MIN(J35+T35+AC35+AJ35+AY35,$I$3)</f>
        <v>6.6</v>
      </c>
      <c r="J35" s="15">
        <f>MIN(SUM(K35:S35),$J$3)</f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MIN(SUM(U35:AB35),$T$3)</f>
        <v>0.1</v>
      </c>
      <c r="U35" s="15">
        <v>0</v>
      </c>
      <c r="V35" s="15">
        <v>0</v>
      </c>
      <c r="W35" s="16">
        <v>0.1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>MIN(SUM(AD35:AI35),$AC$3)</f>
        <v>2.5</v>
      </c>
      <c r="AD35" s="15">
        <v>0</v>
      </c>
      <c r="AE35" s="15">
        <v>2</v>
      </c>
      <c r="AF35" s="15">
        <v>0</v>
      </c>
      <c r="AG35" s="15">
        <v>0</v>
      </c>
      <c r="AH35" s="15">
        <v>0</v>
      </c>
      <c r="AI35" s="16">
        <v>0.5</v>
      </c>
      <c r="AJ35" s="14">
        <f>MIN(AK35+AV35,$AJ$3)</f>
        <v>0</v>
      </c>
      <c r="AK35" s="14">
        <f>MIN(SUM(AL35:AU35),$AK$3)</f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</v>
      </c>
      <c r="AW35" s="16">
        <v>0</v>
      </c>
      <c r="AX35" s="17">
        <v>0</v>
      </c>
      <c r="AY35" s="16">
        <v>0</v>
      </c>
      <c r="AZ35" s="13">
        <f>MIN(BA35+BI35+BJ35,$AZ$3)</f>
        <v>14.875</v>
      </c>
      <c r="BA35" s="14">
        <f>MIN(BB35+BE35+BF35,$BA$3)</f>
        <v>12</v>
      </c>
      <c r="BB35" s="14">
        <f>MIN(SUM(BC35:BD35),$BB$3)</f>
        <v>9</v>
      </c>
      <c r="BC35" s="17">
        <v>11.5</v>
      </c>
      <c r="BD35" s="14">
        <v>0</v>
      </c>
      <c r="BE35" s="16">
        <v>0</v>
      </c>
      <c r="BF35" s="15">
        <f>MIN(SUM(BG35:BH35),$BF$3)</f>
        <v>3</v>
      </c>
      <c r="BG35" s="15">
        <v>0</v>
      </c>
      <c r="BH35" s="15">
        <v>3</v>
      </c>
      <c r="BI35" s="16">
        <v>0</v>
      </c>
      <c r="BJ35" s="13">
        <v>2.875</v>
      </c>
      <c r="BK35" s="16">
        <v>0</v>
      </c>
      <c r="BL35" s="13">
        <v>0</v>
      </c>
      <c r="BM35" s="14">
        <v>0.375</v>
      </c>
      <c r="BN35" s="14">
        <v>2.5</v>
      </c>
      <c r="BO35" s="14">
        <v>0</v>
      </c>
      <c r="BP35" s="13">
        <v>0</v>
      </c>
    </row>
    <row r="36" spans="1:68">
      <c r="A36" s="12">
        <v>32</v>
      </c>
      <c r="B36" s="12" t="s">
        <v>246</v>
      </c>
      <c r="C36" s="12" t="s">
        <v>247</v>
      </c>
      <c r="D36" s="12" t="s">
        <v>248</v>
      </c>
      <c r="E36" s="12" t="s">
        <v>146</v>
      </c>
      <c r="F36" s="12" t="s">
        <v>135</v>
      </c>
      <c r="G36" s="12" t="s">
        <v>136</v>
      </c>
      <c r="H36" s="13">
        <f>I36+AZ36</f>
        <v>21.25</v>
      </c>
      <c r="I36" s="14">
        <f>MIN(J36+T36+AC36+AJ36+AY36,$I$3)</f>
        <v>10.5</v>
      </c>
      <c r="J36" s="15">
        <f>MIN(SUM(K36:S36),$J$3)</f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4</v>
      </c>
      <c r="U36" s="15">
        <v>0</v>
      </c>
      <c r="V36" s="15">
        <v>2</v>
      </c>
      <c r="W36" s="16">
        <v>0</v>
      </c>
      <c r="X36" s="16">
        <v>1</v>
      </c>
      <c r="Y36" s="15">
        <v>0</v>
      </c>
      <c r="Z36" s="16">
        <v>0</v>
      </c>
      <c r="AA36" s="15">
        <v>1</v>
      </c>
      <c r="AB36" s="16">
        <v>0</v>
      </c>
      <c r="AC36" s="16">
        <f>MIN(SUM(AD36:AI36),$AC$3)</f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>MIN(AK36+AV36,$AJ$3)</f>
        <v>0.5</v>
      </c>
      <c r="AK36" s="14">
        <f>MIN(SUM(AL36:AU36),$AK$3)</f>
        <v>0.5</v>
      </c>
      <c r="AL36" s="15">
        <v>0</v>
      </c>
      <c r="AM36" s="16">
        <v>0</v>
      </c>
      <c r="AN36" s="17">
        <v>0</v>
      </c>
      <c r="AO36" s="14">
        <v>0</v>
      </c>
      <c r="AP36" s="17">
        <v>0.5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0</v>
      </c>
      <c r="AZ36" s="13">
        <f>MIN(BA36+BI36+BJ36,$AZ$3)</f>
        <v>10.75</v>
      </c>
      <c r="BA36" s="14">
        <f>MIN(BB36+BE36+BF36,$BA$3)</f>
        <v>9</v>
      </c>
      <c r="BB36" s="14">
        <f>MIN(SUM(BC36:BD36),$BB$3)</f>
        <v>9</v>
      </c>
      <c r="BC36" s="17">
        <v>10</v>
      </c>
      <c r="BD36" s="14">
        <v>0</v>
      </c>
      <c r="BE36" s="16">
        <v>0</v>
      </c>
      <c r="BF36" s="15">
        <f>MIN(SUM(BG36:BH36),$BF$3)</f>
        <v>0</v>
      </c>
      <c r="BG36" s="15">
        <v>0</v>
      </c>
      <c r="BH36" s="15">
        <v>0</v>
      </c>
      <c r="BI36" s="16">
        <v>0</v>
      </c>
      <c r="BJ36" s="13">
        <v>1.75</v>
      </c>
      <c r="BK36" s="16">
        <v>0</v>
      </c>
      <c r="BL36" s="13">
        <v>0</v>
      </c>
      <c r="BM36" s="14">
        <v>0.375</v>
      </c>
      <c r="BN36" s="14">
        <v>0.375</v>
      </c>
      <c r="BO36" s="14">
        <v>1</v>
      </c>
      <c r="BP36" s="13">
        <v>0</v>
      </c>
    </row>
    <row r="37" spans="1:68">
      <c r="A37" s="12">
        <v>33</v>
      </c>
      <c r="B37" s="12" t="s">
        <v>234</v>
      </c>
      <c r="C37" s="12" t="s">
        <v>235</v>
      </c>
      <c r="D37" s="12" t="s">
        <v>236</v>
      </c>
      <c r="E37" s="12" t="s">
        <v>142</v>
      </c>
      <c r="F37" s="12" t="s">
        <v>135</v>
      </c>
      <c r="G37" s="12" t="s">
        <v>136</v>
      </c>
      <c r="H37" s="13">
        <f>I37+AZ37</f>
        <v>19</v>
      </c>
      <c r="I37" s="14">
        <f>MIN(J37+T37+AC37+AJ37+AY37,$I$3)</f>
        <v>0</v>
      </c>
      <c r="J37" s="15">
        <f>MIN(SUM(K37:S37),$J$3)</f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>MIN(SUM(U37:AB37),$T$3)</f>
        <v>0</v>
      </c>
      <c r="U37" s="15"/>
      <c r="V37" s="15"/>
      <c r="W37" s="16"/>
      <c r="X37" s="16"/>
      <c r="Y37" s="15"/>
      <c r="Z37" s="16"/>
      <c r="AA37" s="15"/>
      <c r="AB37" s="16"/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0</v>
      </c>
      <c r="AK37" s="14">
        <f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0</v>
      </c>
      <c r="AW37" s="16">
        <v>0</v>
      </c>
      <c r="AX37" s="17">
        <v>0</v>
      </c>
      <c r="AY37" s="16">
        <v>0</v>
      </c>
      <c r="AZ37" s="13">
        <f>MIN(BA37+BI37+BJ37,$AZ$3)</f>
        <v>19</v>
      </c>
      <c r="BA37" s="14">
        <f>MIN(BB37+BE37+BF37,$BA$3)</f>
        <v>11</v>
      </c>
      <c r="BB37" s="14">
        <f>MIN(SUM(BC37:BD37),$BB$3)</f>
        <v>9</v>
      </c>
      <c r="BC37" s="17">
        <v>14</v>
      </c>
      <c r="BD37" s="14">
        <v>0</v>
      </c>
      <c r="BE37" s="16">
        <v>0</v>
      </c>
      <c r="BF37" s="15">
        <f>MIN(SUM(BG37:BH37),$BF$3)</f>
        <v>2</v>
      </c>
      <c r="BG37" s="15">
        <v>0</v>
      </c>
      <c r="BH37" s="15">
        <v>2</v>
      </c>
      <c r="BI37" s="16">
        <v>0</v>
      </c>
      <c r="BJ37" s="13">
        <v>8</v>
      </c>
      <c r="BK37" s="16">
        <v>0</v>
      </c>
      <c r="BL37" s="13">
        <v>0</v>
      </c>
      <c r="BM37" s="14">
        <v>5</v>
      </c>
      <c r="BN37" s="14">
        <v>1</v>
      </c>
      <c r="BO37" s="14">
        <v>0</v>
      </c>
      <c r="BP37" s="13">
        <v>2</v>
      </c>
    </row>
    <row r="38" spans="1:68">
      <c r="A38" s="12">
        <v>34</v>
      </c>
      <c r="B38" s="12" t="s">
        <v>204</v>
      </c>
      <c r="C38" s="12" t="s">
        <v>205</v>
      </c>
      <c r="D38" s="12" t="s">
        <v>206</v>
      </c>
      <c r="E38" s="12" t="s">
        <v>207</v>
      </c>
      <c r="F38" s="12" t="s">
        <v>135</v>
      </c>
      <c r="G38" s="12" t="s">
        <v>136</v>
      </c>
      <c r="H38" s="13">
        <f>I38+AZ38</f>
        <v>18.75</v>
      </c>
      <c r="I38" s="14">
        <f>MIN(J38+T38+AC38+AJ38+AY38,$I$3)</f>
        <v>11</v>
      </c>
      <c r="J38" s="15">
        <f>MIN(SUM(K38:S38),$J$3)</f>
        <v>7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>MIN(SUM(U38:AB38),$T$3)</f>
        <v>1</v>
      </c>
      <c r="U38" s="15">
        <v>0</v>
      </c>
      <c r="V38" s="15">
        <v>1</v>
      </c>
      <c r="W38" s="16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>MIN(SUM(AD38:AI38),$AC$3)</f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>MIN(AK38+AV38,$AJ$3)</f>
        <v>0</v>
      </c>
      <c r="AK38" s="14">
        <f>MIN(SUM(AL38:AU38),$AK$3)</f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>MIN(SUM(AW38:AX38),$AV$3)</f>
        <v>0</v>
      </c>
      <c r="AW38" s="16"/>
      <c r="AX38" s="17"/>
      <c r="AY38" s="16"/>
      <c r="AZ38" s="13">
        <f>MIN(BA38+BI38+BJ38,$AZ$3)</f>
        <v>7.75</v>
      </c>
      <c r="BA38" s="14">
        <f>MIN(BB38+BE38+BF38,$BA$3)</f>
        <v>7.75</v>
      </c>
      <c r="BB38" s="14">
        <f>MIN(SUM(BC38:BD38),$BB$3)</f>
        <v>7.75</v>
      </c>
      <c r="BC38" s="17">
        <v>7.75</v>
      </c>
      <c r="BD38" s="14">
        <v>0</v>
      </c>
      <c r="BE38" s="16"/>
      <c r="BF38" s="15">
        <f>MIN(SUM(BG38:BH38),$BF$3)</f>
        <v>0</v>
      </c>
      <c r="BG38" s="15"/>
      <c r="BH38" s="15"/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>
      <c r="A39" s="12">
        <v>35</v>
      </c>
      <c r="B39" s="12" t="s">
        <v>199</v>
      </c>
      <c r="C39" s="12" t="s">
        <v>200</v>
      </c>
      <c r="D39" s="12" t="s">
        <v>201</v>
      </c>
      <c r="E39" s="12" t="s">
        <v>182</v>
      </c>
      <c r="F39" s="12" t="s">
        <v>135</v>
      </c>
      <c r="G39" s="12" t="s">
        <v>136</v>
      </c>
      <c r="H39" s="13">
        <f>I39+AZ39</f>
        <v>18.25</v>
      </c>
      <c r="I39" s="14">
        <f>MIN(J39+T39+AC39+AJ39+AY39,$I$3)</f>
        <v>2</v>
      </c>
      <c r="J39" s="15">
        <f>MIN(SUM(K39:S39),$J$3)</f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>MIN(SUM(U39:AB39),$T$3)</f>
        <v>2</v>
      </c>
      <c r="U39" s="15">
        <v>0</v>
      </c>
      <c r="V39" s="15">
        <v>1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>MIN(SUM(AD39:AI39),$AC$3)</f>
        <v>0</v>
      </c>
      <c r="AD39" s="15"/>
      <c r="AE39" s="15"/>
      <c r="AF39" s="15"/>
      <c r="AG39" s="15"/>
      <c r="AH39" s="15"/>
      <c r="AI39" s="16"/>
      <c r="AJ39" s="14">
        <f>MIN(AK39+AV39,$AJ$3)</f>
        <v>0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16.25</v>
      </c>
      <c r="BA39" s="14">
        <f>MIN(BB39+BE39+BF39,$BA$3)</f>
        <v>12</v>
      </c>
      <c r="BB39" s="14">
        <f>MIN(SUM(BC39:BD39),$BB$3)</f>
        <v>9</v>
      </c>
      <c r="BC39" s="17">
        <v>24.25</v>
      </c>
      <c r="BD39" s="14">
        <v>0</v>
      </c>
      <c r="BE39" s="16">
        <v>0</v>
      </c>
      <c r="BF39" s="15">
        <f>MIN(SUM(BG39:BH39),$BF$3)</f>
        <v>3</v>
      </c>
      <c r="BG39" s="15">
        <v>0</v>
      </c>
      <c r="BH39" s="15">
        <v>3</v>
      </c>
      <c r="BI39" s="16">
        <v>0</v>
      </c>
      <c r="BJ39" s="13">
        <v>4.25</v>
      </c>
      <c r="BK39" s="16">
        <v>0</v>
      </c>
      <c r="BL39" s="13">
        <v>0</v>
      </c>
      <c r="BM39" s="14">
        <v>1.875</v>
      </c>
      <c r="BN39" s="14">
        <v>2.375</v>
      </c>
      <c r="BO39" s="14">
        <v>0</v>
      </c>
      <c r="BP39" s="13">
        <v>0</v>
      </c>
    </row>
    <row r="40" spans="1:68">
      <c r="A40" s="12">
        <v>36</v>
      </c>
      <c r="B40" s="12" t="s">
        <v>187</v>
      </c>
      <c r="C40" s="12" t="s">
        <v>188</v>
      </c>
      <c r="D40" s="12" t="s">
        <v>189</v>
      </c>
      <c r="E40" s="12" t="s">
        <v>190</v>
      </c>
      <c r="F40" s="12" t="s">
        <v>135</v>
      </c>
      <c r="G40" s="12" t="s">
        <v>136</v>
      </c>
      <c r="H40" s="13">
        <f>I40+AZ40</f>
        <v>18.100000000000001</v>
      </c>
      <c r="I40" s="14">
        <f>MIN(J40+T40+AC40+AJ40+AY40,$I$3)</f>
        <v>6</v>
      </c>
      <c r="J40" s="15">
        <f>MIN(SUM(K40:S40),$J$3)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>MIN(SUM(U40:AB40),$T$3)</f>
        <v>3.5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0.5</v>
      </c>
      <c r="AC40" s="16">
        <f>MIN(SUM(AD40:AI40),$AC$3)</f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>MIN(AK40+AV40,$AJ$3)</f>
        <v>0</v>
      </c>
      <c r="AK40" s="14">
        <f>MIN(SUM(AL40:AU40),$AK$3)</f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</v>
      </c>
      <c r="AW40" s="16">
        <v>0</v>
      </c>
      <c r="AX40" s="17">
        <v>0</v>
      </c>
      <c r="AY40" s="16">
        <v>1.5</v>
      </c>
      <c r="AZ40" s="13">
        <f>MIN(BA40+BI40+BJ40,$AZ$3)</f>
        <v>12.1</v>
      </c>
      <c r="BA40" s="14">
        <f>MIN(BB40+BE40+BF40,$BA$3)</f>
        <v>9.6</v>
      </c>
      <c r="BB40" s="14">
        <f>MIN(SUM(BC40:BD40),$BB$3)</f>
        <v>9</v>
      </c>
      <c r="BC40" s="17">
        <v>17</v>
      </c>
      <c r="BD40" s="14">
        <v>0</v>
      </c>
      <c r="BE40" s="16">
        <v>0.6</v>
      </c>
      <c r="BF40" s="15">
        <f>MIN(SUM(BG40:BH40),$BF$3)</f>
        <v>0</v>
      </c>
      <c r="BG40" s="15">
        <v>0</v>
      </c>
      <c r="BH40" s="15">
        <v>0</v>
      </c>
      <c r="BI40" s="16">
        <v>0</v>
      </c>
      <c r="BJ40" s="13">
        <v>2.5</v>
      </c>
      <c r="BK40" s="16">
        <v>0</v>
      </c>
      <c r="BL40" s="13">
        <v>0</v>
      </c>
      <c r="BM40" s="14">
        <v>1.125</v>
      </c>
      <c r="BN40" s="14">
        <v>1.375</v>
      </c>
      <c r="BO40" s="14">
        <v>0</v>
      </c>
      <c r="BP40" s="13">
        <v>0</v>
      </c>
    </row>
    <row r="41" spans="1:68">
      <c r="A41" s="12">
        <v>37</v>
      </c>
      <c r="B41" s="12" t="s">
        <v>164</v>
      </c>
      <c r="C41" s="12" t="s">
        <v>165</v>
      </c>
      <c r="D41" s="12" t="s">
        <v>166</v>
      </c>
      <c r="E41" s="12" t="s">
        <v>167</v>
      </c>
      <c r="F41" s="12" t="s">
        <v>135</v>
      </c>
      <c r="G41" s="12" t="s">
        <v>136</v>
      </c>
      <c r="H41" s="13">
        <f>I41+AZ41</f>
        <v>17.75</v>
      </c>
      <c r="I41" s="14">
        <f>MIN(J41+T41+AC41+AJ41+AY41,$I$3)</f>
        <v>0</v>
      </c>
      <c r="J41" s="15">
        <f>MIN(SUM(K41:S41),$J$3)</f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>MIN(SUM(U41:AB41),$T$3)</f>
        <v>0</v>
      </c>
      <c r="U41" s="15"/>
      <c r="V41" s="15"/>
      <c r="W41" s="16"/>
      <c r="X41" s="16"/>
      <c r="Y41" s="15"/>
      <c r="Z41" s="16"/>
      <c r="AA41" s="15"/>
      <c r="AB41" s="16"/>
      <c r="AC41" s="16">
        <f>MIN(SUM(AD41:AI41),$AC$3)</f>
        <v>0</v>
      </c>
      <c r="AD41" s="15"/>
      <c r="AE41" s="15"/>
      <c r="AF41" s="15"/>
      <c r="AG41" s="15"/>
      <c r="AH41" s="15"/>
      <c r="AI41" s="16"/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0</v>
      </c>
      <c r="AZ41" s="13">
        <f>MIN(BA41+BI41+BJ41,$AZ$3)</f>
        <v>17.75</v>
      </c>
      <c r="BA41" s="14">
        <f>MIN(BB41+BE41+BF41,$BA$3)</f>
        <v>11</v>
      </c>
      <c r="BB41" s="14">
        <f>MIN(SUM(BC41:BD41),$BB$3)</f>
        <v>9</v>
      </c>
      <c r="BC41" s="17">
        <v>30.75</v>
      </c>
      <c r="BD41" s="14">
        <v>0</v>
      </c>
      <c r="BE41" s="16">
        <v>0</v>
      </c>
      <c r="BF41" s="15">
        <f>MIN(SUM(BG41:BH41),$BF$3)</f>
        <v>2</v>
      </c>
      <c r="BG41" s="15">
        <v>0</v>
      </c>
      <c r="BH41" s="15">
        <v>2</v>
      </c>
      <c r="BI41" s="16">
        <v>0</v>
      </c>
      <c r="BJ41" s="13">
        <v>6.75</v>
      </c>
      <c r="BK41" s="16">
        <v>0</v>
      </c>
      <c r="BL41" s="13">
        <v>0</v>
      </c>
      <c r="BM41" s="14">
        <v>2.625</v>
      </c>
      <c r="BN41" s="14">
        <v>3.375</v>
      </c>
      <c r="BO41" s="14">
        <v>0.125</v>
      </c>
      <c r="BP41" s="13">
        <v>0.625</v>
      </c>
    </row>
    <row r="42" spans="1:68">
      <c r="A42" s="12">
        <v>38</v>
      </c>
      <c r="B42" s="12" t="s">
        <v>208</v>
      </c>
      <c r="C42" s="12" t="s">
        <v>209</v>
      </c>
      <c r="D42" s="12" t="s">
        <v>210</v>
      </c>
      <c r="E42" s="12" t="s">
        <v>153</v>
      </c>
      <c r="F42" s="12" t="s">
        <v>135</v>
      </c>
      <c r="G42" s="12" t="s">
        <v>136</v>
      </c>
      <c r="H42" s="13">
        <f>I42+AZ42</f>
        <v>15</v>
      </c>
      <c r="I42" s="14">
        <f>MIN(J42+T42+AC42+AJ42+AY42,$I$3)</f>
        <v>0</v>
      </c>
      <c r="J42" s="15">
        <f>MIN(SUM(K42:S42),$J$3)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>MIN(SUM(U42:AB42),$T$3)</f>
        <v>0</v>
      </c>
      <c r="U42" s="15"/>
      <c r="V42" s="15"/>
      <c r="W42" s="16"/>
      <c r="X42" s="16"/>
      <c r="Y42" s="15"/>
      <c r="Z42" s="16"/>
      <c r="AA42" s="15"/>
      <c r="AB42" s="16"/>
      <c r="AC42" s="16">
        <f>MIN(SUM(AD42:AI42),$AC$3)</f>
        <v>0</v>
      </c>
      <c r="AD42" s="15"/>
      <c r="AE42" s="15"/>
      <c r="AF42" s="15"/>
      <c r="AG42" s="15"/>
      <c r="AH42" s="15"/>
      <c r="AI42" s="16"/>
      <c r="AJ42" s="14">
        <f>MIN(AK42+AV42,$AJ$3)</f>
        <v>0</v>
      </c>
      <c r="AK42" s="14">
        <f>MIN(SUM(AL42:AU42),$AK$3)</f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>MIN(SUM(AW42:AX42),$AV$3)</f>
        <v>0</v>
      </c>
      <c r="AW42" s="16"/>
      <c r="AX42" s="17"/>
      <c r="AY42" s="16"/>
      <c r="AZ42" s="13">
        <f>MIN(BA42+BI42+BJ42,$AZ$3)</f>
        <v>15</v>
      </c>
      <c r="BA42" s="14">
        <f>MIN(BB42+BE42+BF42,$BA$3)</f>
        <v>9</v>
      </c>
      <c r="BB42" s="14">
        <f>MIN(SUM(BC42:BD42),$BB$3)</f>
        <v>9</v>
      </c>
      <c r="BC42" s="17">
        <v>26.5</v>
      </c>
      <c r="BD42" s="14">
        <v>0</v>
      </c>
      <c r="BE42" s="16"/>
      <c r="BF42" s="15">
        <f>MIN(SUM(BG42:BH42),$BF$3)</f>
        <v>0</v>
      </c>
      <c r="BG42" s="15"/>
      <c r="BH42" s="15"/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252</v>
      </c>
      <c r="C43" s="12" t="s">
        <v>253</v>
      </c>
      <c r="D43" s="12" t="s">
        <v>254</v>
      </c>
      <c r="E43" s="12" t="s">
        <v>153</v>
      </c>
      <c r="F43" s="12" t="s">
        <v>135</v>
      </c>
      <c r="G43" s="12" t="s">
        <v>136</v>
      </c>
      <c r="H43" s="13">
        <f>I43+AZ43</f>
        <v>14.125</v>
      </c>
      <c r="I43" s="14">
        <f>MIN(J43+T43+AC43+AJ43+AY43,$I$3)</f>
        <v>1.5</v>
      </c>
      <c r="J43" s="15">
        <f>MIN(SUM(K43:S43),$J$3)</f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>MIN(SUM(U43:AB43),$T$3)</f>
        <v>1.5</v>
      </c>
      <c r="U43" s="15">
        <v>0</v>
      </c>
      <c r="V43" s="15">
        <v>0</v>
      </c>
      <c r="W43" s="16">
        <v>0</v>
      </c>
      <c r="X43" s="16">
        <v>0</v>
      </c>
      <c r="Y43" s="15">
        <v>0</v>
      </c>
      <c r="Z43" s="16">
        <v>0</v>
      </c>
      <c r="AA43" s="15">
        <v>1</v>
      </c>
      <c r="AB43" s="16">
        <v>0.5</v>
      </c>
      <c r="AC43" s="16">
        <f>MIN(SUM(AD43:AI43),$AC$3)</f>
        <v>0</v>
      </c>
      <c r="AD43" s="15"/>
      <c r="AE43" s="15"/>
      <c r="AF43" s="15"/>
      <c r="AG43" s="15"/>
      <c r="AH43" s="15"/>
      <c r="AI43" s="16"/>
      <c r="AJ43" s="14">
        <f>MIN(AK43+AV43,$AJ$3)</f>
        <v>0</v>
      </c>
      <c r="AK43" s="14">
        <f>MIN(SUM(AL43:AU43),$AK$3)</f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12.625</v>
      </c>
      <c r="BA43" s="14">
        <f>MIN(BB43+BE43+BF43,$BA$3)</f>
        <v>11</v>
      </c>
      <c r="BB43" s="14">
        <f>MIN(SUM(BC43:BD43),$BB$3)</f>
        <v>9</v>
      </c>
      <c r="BC43" s="17">
        <v>20.25</v>
      </c>
      <c r="BD43" s="14">
        <v>0</v>
      </c>
      <c r="BE43" s="16">
        <v>0</v>
      </c>
      <c r="BF43" s="15">
        <f>MIN(SUM(BG43:BH43),$BF$3)</f>
        <v>2</v>
      </c>
      <c r="BG43" s="15">
        <v>1</v>
      </c>
      <c r="BH43" s="15">
        <v>1</v>
      </c>
      <c r="BI43" s="16">
        <v>0</v>
      </c>
      <c r="BJ43" s="13">
        <v>1.625</v>
      </c>
      <c r="BK43" s="16">
        <v>0</v>
      </c>
      <c r="BL43" s="13">
        <v>0</v>
      </c>
      <c r="BM43" s="14">
        <v>0</v>
      </c>
      <c r="BN43" s="14">
        <v>1.625</v>
      </c>
      <c r="BO43" s="14">
        <v>0</v>
      </c>
      <c r="BP43" s="13">
        <v>0</v>
      </c>
    </row>
    <row r="44" spans="1:68">
      <c r="A44" s="12">
        <v>40</v>
      </c>
      <c r="B44" s="12" t="s">
        <v>240</v>
      </c>
      <c r="C44" s="12" t="s">
        <v>241</v>
      </c>
      <c r="D44" s="12" t="s">
        <v>242</v>
      </c>
      <c r="E44" s="12" t="s">
        <v>139</v>
      </c>
      <c r="F44" s="12" t="s">
        <v>135</v>
      </c>
      <c r="G44" s="12" t="s">
        <v>136</v>
      </c>
      <c r="H44" s="13">
        <f>I44+AZ44</f>
        <v>13.875</v>
      </c>
      <c r="I44" s="14">
        <f>MIN(J44+T44+AC44+AJ44+AY44,$I$3)</f>
        <v>1</v>
      </c>
      <c r="J44" s="15">
        <f>MIN(SUM(K44:S44),$J$3)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>MIN(SUM(U44:AB44),$T$3)</f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</v>
      </c>
      <c r="AK44" s="14">
        <f>MIN(SUM(AL44:AU44),$AK$3)</f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>MIN(SUM(AW44:AX44),$AV$3)</f>
        <v>0</v>
      </c>
      <c r="AW44" s="16"/>
      <c r="AX44" s="17"/>
      <c r="AY44" s="16"/>
      <c r="AZ44" s="13">
        <f>MIN(BA44+BI44+BJ44,$AZ$3)</f>
        <v>12.875</v>
      </c>
      <c r="BA44" s="14">
        <f>MIN(BB44+BE44+BF44,$BA$3)</f>
        <v>7.75</v>
      </c>
      <c r="BB44" s="14">
        <f>MIN(SUM(BC44:BD44),$BB$3)</f>
        <v>7.75</v>
      </c>
      <c r="BC44" s="17">
        <v>7.75</v>
      </c>
      <c r="BD44" s="14">
        <v>0</v>
      </c>
      <c r="BE44" s="16"/>
      <c r="BF44" s="15">
        <f>MIN(SUM(BG44:BH44),$BF$3)</f>
        <v>0</v>
      </c>
      <c r="BG44" s="15"/>
      <c r="BH44" s="15"/>
      <c r="BI44" s="16">
        <v>0</v>
      </c>
      <c r="BJ44" s="13">
        <v>5.125</v>
      </c>
      <c r="BK44" s="16">
        <v>0</v>
      </c>
      <c r="BL44" s="13">
        <v>0</v>
      </c>
      <c r="BM44" s="14">
        <v>4.125</v>
      </c>
      <c r="BN44" s="14">
        <v>1</v>
      </c>
      <c r="BO44" s="14">
        <v>0</v>
      </c>
      <c r="BP44" s="13">
        <v>0</v>
      </c>
    </row>
    <row r="45" spans="1:68">
      <c r="A45" s="12">
        <v>41</v>
      </c>
      <c r="B45" s="12" t="s">
        <v>140</v>
      </c>
      <c r="C45" s="12" t="s">
        <v>141</v>
      </c>
      <c r="D45" s="12" t="s">
        <v>268</v>
      </c>
      <c r="E45" s="12" t="s">
        <v>142</v>
      </c>
      <c r="F45" s="12" t="s">
        <v>135</v>
      </c>
      <c r="G45" s="12" t="s">
        <v>136</v>
      </c>
      <c r="H45" s="13">
        <f>I45+AZ45</f>
        <v>12.05</v>
      </c>
      <c r="I45" s="14">
        <f>MIN(J45+T45+AC45+AJ45+AY45,$I$3)</f>
        <v>9.3000000000000007</v>
      </c>
      <c r="J45" s="15">
        <f>MIN(SUM(K45:S45),$J$3)</f>
        <v>6</v>
      </c>
      <c r="K45" s="15">
        <v>6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0.3</v>
      </c>
      <c r="U45" s="15">
        <v>0</v>
      </c>
      <c r="V45" s="15">
        <v>0</v>
      </c>
      <c r="W45" s="16">
        <v>0.3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>MIN(SUM(AD45:AI45),$AC$3)</f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>MIN(AK45+AV45,$AJ$3)</f>
        <v>0</v>
      </c>
      <c r="AK45" s="14">
        <f>MIN(SUM(AL45:AU45),$AK$3)</f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>MIN(SUM(AW45:AX45),$AV$3)</f>
        <v>0</v>
      </c>
      <c r="AW45" s="16"/>
      <c r="AX45" s="17"/>
      <c r="AY45" s="16"/>
      <c r="AZ45" s="13">
        <f>MIN(BA45+BI45+BJ45,$AZ$3)</f>
        <v>2.75</v>
      </c>
      <c r="BA45" s="14">
        <f>MIN(BB45+BE45+BF45,$BA$3)</f>
        <v>1.75</v>
      </c>
      <c r="BB45" s="14">
        <f>MIN(SUM(BC45:BD45),$BB$3)</f>
        <v>1.75</v>
      </c>
      <c r="BC45" s="17">
        <v>1.75</v>
      </c>
      <c r="BD45" s="14">
        <v>0</v>
      </c>
      <c r="BE45" s="16"/>
      <c r="BF45" s="15">
        <f>MIN(SUM(BG45:BH45),$BF$3)</f>
        <v>0</v>
      </c>
      <c r="BG45" s="15"/>
      <c r="BH45" s="15"/>
      <c r="BI45" s="16">
        <v>0</v>
      </c>
      <c r="BJ45" s="13">
        <v>1</v>
      </c>
      <c r="BK45" s="16">
        <v>0</v>
      </c>
      <c r="BL45" s="13">
        <v>0</v>
      </c>
      <c r="BM45" s="14">
        <v>0</v>
      </c>
      <c r="BN45" s="14">
        <v>0</v>
      </c>
      <c r="BO45" s="14">
        <v>0</v>
      </c>
      <c r="BP45" s="13">
        <v>1</v>
      </c>
    </row>
  </sheetData>
  <sortState ref="A5:BP45">
    <sortCondition descending="1" ref="H5:H45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ΡΟΔΟΠΗΣ_Μοριοδό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Anna</cp:lastModifiedBy>
  <dcterms:created xsi:type="dcterms:W3CDTF">2023-02-21T06:27:58Z</dcterms:created>
  <dcterms:modified xsi:type="dcterms:W3CDTF">2023-02-21T06:31:24Z</dcterms:modified>
</cp:coreProperties>
</file>